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Развитие торговли\Департамент маркетинга и продаж\02 Отдел управления акциями\ДМП, БЮДЖЕТЫ\Прайс_Общие данные маркетинга\2019\"/>
    </mc:Choice>
  </mc:AlternateContent>
  <bookViews>
    <workbookView xWindow="0" yWindow="0" windowWidth="20490" windowHeight="7770" tabRatio="863"/>
  </bookViews>
  <sheets>
    <sheet name="МАРКЕТИНГ ПРАЙС 2019" sheetId="1" r:id="rId1"/>
    <sheet name="ДМП" sheetId="2" r:id="rId2"/>
    <sheet name="Кафе, фреш-бар" sheetId="15" r:id="rId3"/>
    <sheet name="Стоимость ДМП по категориям" sheetId="14" r:id="rId4"/>
    <sheet name="КАССА" sheetId="3" r:id="rId5"/>
    <sheet name="АКЦИИ" sheetId="4" r:id="rId6"/>
    <sheet name="Стоимость АКЦИИ" sheetId="5" r:id="rId7"/>
    <sheet name="АКЦИЯ ФИШКИ" sheetId="6" r:id="rId8"/>
    <sheet name="Реклама" sheetId="7" r:id="rId9"/>
    <sheet name="ПРОМОУТЕРЫ ОТЧЕТЫ" sheetId="9" r:id="rId10"/>
    <sheet name="Дислокация магазинов сети" sheetId="10" r:id="rId11"/>
    <sheet name="ЗАЯВКИ НА ПРОВЕДЕНИЕ РАБОТ " sheetId="12" r:id="rId12"/>
    <sheet name="Рассылки" sheetId="16" r:id="rId13"/>
    <sheet name="Контакты" sheetId="13" r:id="rId14"/>
  </sheets>
  <externalReferences>
    <externalReference r:id="rId15"/>
  </externalReferences>
  <definedNames>
    <definedName name="_xlnm._FilterDatabase" localSheetId="10" hidden="1">'Дислокация магазинов сети'!$A$2:$H$46</definedName>
    <definedName name="_xlnm._FilterDatabase" localSheetId="9" hidden="1">'ПРОМОУТЕРЫ ОТЧЕТЫ'!$A$17:$E$17</definedName>
    <definedName name="_xlnm._FilterDatabase" localSheetId="6" hidden="1">'Стоимость АКЦИИ'!$A$1:$K$652</definedName>
    <definedName name="_xlnm._FilterDatabase" localSheetId="3" hidden="1">'Стоимость ДМП по категориям'!$A$4:$N$113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12" l="1"/>
  <c r="N4" i="10"/>
  <c r="M4" i="10"/>
  <c r="L4" i="10"/>
  <c r="N3" i="10"/>
  <c r="M3" i="10"/>
  <c r="L3" i="10"/>
  <c r="E59" i="9"/>
  <c r="D59" i="9"/>
  <c r="D14" i="9"/>
  <c r="D13" i="9"/>
  <c r="D12" i="9"/>
  <c r="D5" i="9"/>
  <c r="D15" i="7"/>
  <c r="C15" i="7"/>
  <c r="D14" i="7"/>
  <c r="C14" i="7"/>
  <c r="C11" i="7"/>
  <c r="C10" i="7"/>
  <c r="C9" i="7"/>
  <c r="C8" i="7"/>
  <c r="D21" i="6"/>
  <c r="C21" i="6"/>
  <c r="M47" i="3"/>
  <c r="L47" i="3"/>
  <c r="K47" i="3"/>
  <c r="J47" i="3"/>
  <c r="I47" i="3"/>
  <c r="H47" i="3"/>
  <c r="G47" i="3"/>
  <c r="F47" i="3"/>
  <c r="N45" i="3"/>
  <c r="N44" i="3"/>
  <c r="M38" i="3"/>
  <c r="L38" i="3"/>
  <c r="K38" i="3"/>
  <c r="J38" i="3"/>
  <c r="I38" i="3"/>
  <c r="H38" i="3"/>
  <c r="G38" i="3"/>
  <c r="F38" i="3"/>
  <c r="M37" i="3"/>
  <c r="L37" i="3"/>
  <c r="K37" i="3"/>
  <c r="J37" i="3"/>
  <c r="I37" i="3"/>
  <c r="H37" i="3"/>
  <c r="G37" i="3"/>
  <c r="F37" i="3"/>
  <c r="M36" i="3"/>
  <c r="L36" i="3"/>
  <c r="K36" i="3"/>
  <c r="J36" i="3"/>
  <c r="I36" i="3"/>
  <c r="H36" i="3"/>
  <c r="G36" i="3"/>
  <c r="F36" i="3"/>
  <c r="M35" i="3"/>
  <c r="L35" i="3"/>
  <c r="K35" i="3"/>
  <c r="J35" i="3"/>
  <c r="I35" i="3"/>
  <c r="H35" i="3"/>
  <c r="G35" i="3"/>
  <c r="F35" i="3"/>
  <c r="N33" i="3"/>
  <c r="N32" i="3"/>
  <c r="D28" i="2"/>
  <c r="D27" i="2"/>
  <c r="D26" i="2"/>
  <c r="D25" i="2"/>
  <c r="D24" i="2"/>
  <c r="D23" i="2"/>
  <c r="D22" i="2"/>
  <c r="D21" i="2"/>
  <c r="D20" i="2"/>
  <c r="N35" i="3" l="1"/>
  <c r="O35" i="3" s="1"/>
  <c r="N36" i="3"/>
  <c r="O36" i="3" s="1"/>
  <c r="N37" i="3"/>
  <c r="O37" i="3" s="1"/>
  <c r="N38" i="3"/>
  <c r="O38" i="3" s="1"/>
  <c r="N5" i="10"/>
  <c r="M5" i="10"/>
  <c r="L5" i="10"/>
  <c r="K4" i="10"/>
  <c r="N47" i="3"/>
  <c r="O47" i="3" s="1"/>
  <c r="O49" i="3" s="1"/>
  <c r="K3" i="10"/>
  <c r="N49" i="3" l="1"/>
  <c r="N40" i="3"/>
  <c r="O40" i="3"/>
  <c r="K5" i="10"/>
</calcChain>
</file>

<file path=xl/comments1.xml><?xml version="1.0" encoding="utf-8"?>
<comments xmlns="http://schemas.openxmlformats.org/spreadsheetml/2006/main">
  <authors>
    <author>Москвичёв Дмитрий</author>
    <author>kimoskvichovd</author>
  </authors>
  <commentList>
    <comment ref="C16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определяется в зависимости от формата магазина
Ф 0-1
Ф 2-3 
Ф 4-5
Ф 6
</t>
        </r>
      </text>
    </comment>
    <comment ref="C18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Москвичёв Дмитрий:
определяется в зависимости от формата магазина
Ф 0-1
Ф 2-3 
Ф 4-5
Ф 6</t>
        </r>
      </text>
    </comment>
    <comment ref="C19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Москвичёв Дмитрий:
определяется в зависимости от формата магазина
Ф 0-1
Ф 2-3 
Ф 4-5
Ф 6</t>
        </r>
      </text>
    </comment>
    <comment ref="C43" authorId="1" shapeId="0">
      <text>
        <r>
          <rPr>
            <b/>
            <sz val="8"/>
            <color indexed="81"/>
            <rFont val="Tahoma"/>
            <family val="2"/>
            <charset val="204"/>
          </rPr>
          <t>kimoskvichovd:</t>
        </r>
        <r>
          <rPr>
            <sz val="8"/>
            <color indexed="81"/>
            <rFont val="Tahoma"/>
            <family val="2"/>
            <charset val="204"/>
          </rPr>
          <t xml:space="preserve">
ролик 30сек.</t>
        </r>
      </text>
    </comment>
  </commentList>
</comments>
</file>

<file path=xl/comments2.xml><?xml version="1.0" encoding="utf-8"?>
<comments xmlns="http://schemas.openxmlformats.org/spreadsheetml/2006/main">
  <authors>
    <author>Москвичёв Дмитрий</author>
    <author>Слипанчук Виталий</author>
  </authors>
  <commentList>
    <comment ref="D34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B36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определяется в зависимости от формата магазина
Ф 0-1
Ф 2-3 
Ф 4-5
Ф 6
</t>
        </r>
      </text>
    </comment>
    <comment ref="B37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определяется в зависимости от формата магазина
Ф 0-1
Ф 2-3 
Ф 4-5
Ф 6
</t>
        </r>
      </text>
    </comment>
    <comment ref="E37" authorId="1" shapeId="0">
      <text>
        <r>
          <rPr>
            <b/>
            <sz val="16"/>
            <color indexed="81"/>
            <rFont val="Tahoma"/>
            <family val="2"/>
            <charset val="204"/>
          </rPr>
          <t>Слипанчук Виталий:</t>
        </r>
        <r>
          <rPr>
            <sz val="16"/>
            <color indexed="81"/>
            <rFont val="Tahoma"/>
            <family val="2"/>
            <charset val="204"/>
          </rPr>
          <t xml:space="preserve">
Размещено 6-ть полок через кассу</t>
        </r>
      </text>
    </comment>
    <comment ref="B38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Москвичёв Дмитрий:
определяется в зависимости от формата магазина
Ф 0-1
Ф 2-3 
Ф 4-5
Ф 6
</t>
        </r>
      </text>
    </comment>
    <comment ref="D46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46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B47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определяется в зависимости от формата магазина
Ф 0-1
Ф 2-3 
Ф 4-5
Ф 6
</t>
        </r>
      </text>
    </comment>
  </commentList>
</comments>
</file>

<file path=xl/comments3.xml><?xml version="1.0" encoding="utf-8"?>
<comments xmlns="http://schemas.openxmlformats.org/spreadsheetml/2006/main">
  <authors>
    <author>kimoskvichovd</author>
  </authors>
  <commentList>
    <comment ref="B31" authorId="0" shapeId="0">
      <text>
        <r>
          <rPr>
            <b/>
            <sz val="8"/>
            <color indexed="81"/>
            <rFont val="Tahoma"/>
            <family val="2"/>
            <charset val="204"/>
          </rPr>
          <t>kimoskvichovd:</t>
        </r>
        <r>
          <rPr>
            <sz val="8"/>
            <color indexed="81"/>
            <rFont val="Tahoma"/>
            <family val="2"/>
            <charset val="204"/>
          </rPr>
          <t xml:space="preserve">
не нужное убрать из таблицы и указать необходимые данные
</t>
        </r>
      </text>
    </comment>
  </commentList>
</comments>
</file>

<file path=xl/sharedStrings.xml><?xml version="1.0" encoding="utf-8"?>
<sst xmlns="http://schemas.openxmlformats.org/spreadsheetml/2006/main" count="8185" uniqueCount="2532">
  <si>
    <t>№п.п</t>
  </si>
  <si>
    <t>Категория услуг</t>
  </si>
  <si>
    <t>Наименование услуги</t>
  </si>
  <si>
    <t>Примечание</t>
  </si>
  <si>
    <t>Размещение паллеты 120х80х150</t>
  </si>
  <si>
    <t>1 мес</t>
  </si>
  <si>
    <t>Размещение на торце 100х50х210 см</t>
  </si>
  <si>
    <t>Размещение в Бонете - заморозка 210х90х90 см</t>
  </si>
  <si>
    <t>Размещение в 1/2 Регала  100х50х210</t>
  </si>
  <si>
    <t>Размещение в презантационный холодный стол  100х90х120</t>
  </si>
  <si>
    <t>Размещение на стойке 60х40х180</t>
  </si>
  <si>
    <t>Размещение ларя производителя 100х70</t>
  </si>
  <si>
    <t>Размещение  холодильника производителя 70х70х200</t>
  </si>
  <si>
    <t>размещение оборудование прописывается на календарный год - предпочтение проиводителям размещающим оборудование на 12 мес.</t>
  </si>
  <si>
    <t>Размещение касового  холодильника производителя  60х60</t>
  </si>
  <si>
    <t>КАССА</t>
  </si>
  <si>
    <t>Размещение на кассе ед. оборудования полка 30см</t>
  </si>
  <si>
    <t>Размещение на кассе крючек  ед. оборудования 15см  (сторона С,В)</t>
  </si>
  <si>
    <t>Размещение на кассе полка  ед. оборудования 60 см (сторона С)</t>
  </si>
  <si>
    <t>АКЦИИ</t>
  </si>
  <si>
    <t>1 линейка - ТМ(с учетом разних объемов для одной ТМ)вся сеть согласно представленности ассортимента в форматах ТП</t>
  </si>
  <si>
    <t>Согласно прописанного маркетингового плана в соответствии к объему товарооборотакаждой категории, отдельно согласно объема фактически поставленного товара(расчет в %)</t>
  </si>
  <si>
    <t>14 дней</t>
  </si>
  <si>
    <t>1 артикул на одном магазине</t>
  </si>
  <si>
    <t>POS</t>
  </si>
  <si>
    <t>Выделение товара брендированым ценником 1скю(стоппер)</t>
  </si>
  <si>
    <t>Некхенгеры 1скю/магазин</t>
  </si>
  <si>
    <t>Размещение рекламы Входные рукава</t>
  </si>
  <si>
    <t>Через компанию POS медиа</t>
  </si>
  <si>
    <t>12 мес</t>
  </si>
  <si>
    <t>не входит в расчет стоимости бюджета маркетинга</t>
  </si>
  <si>
    <t xml:space="preserve">Размещение рекламы на тележках </t>
  </si>
  <si>
    <t>Размещение рекламы Входные ворота</t>
  </si>
  <si>
    <t>Размещение рекламы Стопперы на полках</t>
  </si>
  <si>
    <t xml:space="preserve">Размещение рекламы Напольная графика </t>
  </si>
  <si>
    <t>Размещение рекламы Разделитель для кассового конвейера</t>
  </si>
  <si>
    <t>Размещение рекламы Стикеры на кассовых накопителях</t>
  </si>
  <si>
    <t xml:space="preserve">Размещение рекламы Реклама на боковой поверхности холодильника </t>
  </si>
  <si>
    <t>Размещение рекламы Реклама на камерах хранения</t>
  </si>
  <si>
    <t>Размещение рекламы Воблеры</t>
  </si>
  <si>
    <t>Размещение рекламы шелфтокеры</t>
  </si>
  <si>
    <t>Реклама</t>
  </si>
  <si>
    <t>Пакет малый Novus 30*50</t>
  </si>
  <si>
    <t>3 мес</t>
  </si>
  <si>
    <t>Пакет большой Novus 45*69</t>
  </si>
  <si>
    <t>Разделитель товара на кассе (1 касса).</t>
  </si>
  <si>
    <t>макет предоставляет заказчик, цена указана без учета изготовления материалов</t>
  </si>
  <si>
    <t>Рекламная листовка на входе А4</t>
  </si>
  <si>
    <t>Бренд стикер на товар в гастрономии</t>
  </si>
  <si>
    <t xml:space="preserve">ОФОРМЛЕНИЕ КАФЕ ХВИЛИНКА ВІДПОЧИНКУ </t>
  </si>
  <si>
    <t>за 1 объект</t>
  </si>
  <si>
    <t xml:space="preserve">ОФОРМЛЕНИЕ ФРЕШ-БАРОВ НОВУС  </t>
  </si>
  <si>
    <t>РАДИО</t>
  </si>
  <si>
    <t>Внутренее Радио - ролик до 30 сек за 1 выход</t>
  </si>
  <si>
    <t>цена указана без учета изготовления ролика</t>
  </si>
  <si>
    <t>ПРОМО</t>
  </si>
  <si>
    <t>промоутер-консультант до 2 чел консультация/дегустация</t>
  </si>
  <si>
    <t>1 день</t>
  </si>
  <si>
    <t>подача информации за 14 дней до старта</t>
  </si>
  <si>
    <t>Отчет ПАКЕТ МИНИМАЛЬНЫЙ</t>
  </si>
  <si>
    <t>Отчет ПАКЕТ МАКСИМАЛЬНЫЙ</t>
  </si>
  <si>
    <t>Предоставление отчета о результатах продаж в период проведения промо/акций и т.д.</t>
  </si>
  <si>
    <t xml:space="preserve"> за 1 период акции</t>
  </si>
  <si>
    <t xml:space="preserve"> продажи до акции/во время акции за 1 ТМ производителя</t>
  </si>
  <si>
    <t>КОМПЕНСАЦИИ</t>
  </si>
  <si>
    <t>Компенсации на снижение  цены</t>
  </si>
  <si>
    <t>договорные</t>
  </si>
  <si>
    <t>________________________</t>
  </si>
  <si>
    <t>Москвичев Дмитрий</t>
  </si>
  <si>
    <t>Директор отдела Закупок</t>
  </si>
  <si>
    <t>Иванченко  Дарья</t>
  </si>
  <si>
    <t xml:space="preserve">Прайс на маркетинговые услуги в сети NOVUS </t>
  </si>
  <si>
    <t>Стоимость за период Прайс 2018 грн без НДС</t>
  </si>
  <si>
    <t>за крупные категории цена выше, за мелкие ниже - перечень на закладке отчеты SAP3</t>
  </si>
  <si>
    <r>
      <t xml:space="preserve">В меморандуме прописывается </t>
    </r>
    <r>
      <rPr>
        <b/>
        <sz val="11"/>
        <color theme="1"/>
        <rFont val="Calibri"/>
        <family val="2"/>
        <charset val="204"/>
        <scheme val="minor"/>
      </rPr>
      <t>ОБЯЗАТЕЛЬНО</t>
    </r>
    <r>
      <rPr>
        <sz val="11"/>
        <color theme="1"/>
        <rFont val="Calibri"/>
        <family val="2"/>
        <charset val="204"/>
        <scheme val="minor"/>
      </rPr>
      <t xml:space="preserve">  как отдельная статься - не идет в учет как Доход сети (поэтому и рассматривается отдельно) </t>
    </r>
  </si>
  <si>
    <t>Директор по продажам</t>
  </si>
  <si>
    <t>Размещение товара на ДОПОЛНИТЕЛЬНЫХ МЕСТАХ ПРОДАЖИ</t>
  </si>
  <si>
    <t>Основные положения:</t>
  </si>
  <si>
    <t xml:space="preserve">Заявка на размещения Дополнительной выкладки товара подается не позднее 15 числа месяца предшествующего месяцу начала размещения дополнительной выкладки. </t>
  </si>
  <si>
    <t xml:space="preserve">Заявка на замену ассортимента на Дополнительной выкладки товара подается не позднее 20-го числа месяца предшествующего месяцу начала размещения дополнительной выкладки. </t>
  </si>
  <si>
    <t>В заявке должны быть указаны торговые точки в которых планируется размещение, тип доп. места, ассортимент , который будет размещен на данном дополнительном месте и кол-во ед товара которое необходимо для 100% заполенения ДМП а так же указан период дополнительного размещения.</t>
  </si>
  <si>
    <t>Для системы автозаказа прописыается минмиальное количество товара которое необходимо для представления его на ДМП - данное количество по умолчанию рассчитывается как 1/3 от 100% заполнености места</t>
  </si>
  <si>
    <t xml:space="preserve">После подписания соглашения на размещение дополнительной выкладки товара, информация о размещении дополнительной выкладке товара поступает в магазин. </t>
  </si>
  <si>
    <t>Любая выкладка товара на доп. места, происходит силами компании, которая выкупила ДМП.</t>
  </si>
  <si>
    <t>По окончанию сроков дополнительного размещения товаров, весь остаток  подлежит 100% возврату поставщику.</t>
  </si>
  <si>
    <t>Возврат дополнительного оборудования производителя производится в срок 7 дней с момента окончания договора по размещению ДМП.</t>
  </si>
  <si>
    <t xml:space="preserve">Вид услуги                                               </t>
  </si>
  <si>
    <t>Пример</t>
  </si>
  <si>
    <t>габаритные размеры</t>
  </si>
  <si>
    <t>минимальный срок размещения</t>
  </si>
  <si>
    <t>примечания</t>
  </si>
  <si>
    <t>120*80 см</t>
  </si>
  <si>
    <t xml:space="preserve">Высота выкладки не более 150см. Стоимость без брендирования                                                                   100% возврат товара </t>
  </si>
  <si>
    <t>Стоимость в Ровно, Тернополь, Корец, Романов минус 50% от указанной цены</t>
  </si>
  <si>
    <t>100*210 см</t>
  </si>
  <si>
    <t>Стоимость без брендирования                 100% возврат товара после окончания срока размещения на доп. месте продаж</t>
  </si>
  <si>
    <t>210*90 см</t>
  </si>
  <si>
    <t>100% возврат товара после окончания срока размещения на доп. месте продаж</t>
  </si>
  <si>
    <t>100*90 см</t>
  </si>
  <si>
    <t>60х40х180 см</t>
  </si>
  <si>
    <t>100*70 см</t>
  </si>
  <si>
    <t>200*70*70 см</t>
  </si>
  <si>
    <t>только холодильники закрытого типа 100% возврат товара после окончания срока размещения на доп. месте продаж</t>
  </si>
  <si>
    <t>90*60*60 см</t>
  </si>
  <si>
    <t>НА ОСЕННЕ-ЗИМНИЙ ПЕРИОД холодильники отключаються от электроэнергии                                                   100% возврат товара после окончания срока размещения на доп. месте продаж</t>
  </si>
  <si>
    <t>Размещение товара на ДОПОЛНИТЕЛЬНЫХ МЕСТАХ ПРОДАЖИ - КАССЫ</t>
  </si>
  <si>
    <t>Размещение товара на кассе прописывается в договорной компании на маркетинговый год согласно формату касс.</t>
  </si>
  <si>
    <t>Обновление ассортимента на кассах происходит не чаще 1 раза в месяц на 1-ое число месяца путем подачи заявки</t>
  </si>
  <si>
    <t>Возврат дополнительного оборудования производителя производится в срок 7 дней с момента окончания договора.</t>
  </si>
  <si>
    <t>Основы конструкции кассового оборудования</t>
  </si>
  <si>
    <t>Кассовая зона имеет следующую зону С ниже приведены схемы зон кассового стеллажа:</t>
  </si>
  <si>
    <t>Кассовая зона распределяется по единой планограмме (форматам) для ВСЕЙ СЕТИ одновременно.</t>
  </si>
  <si>
    <t>Цена размещения 1 ед. оборудования зависит от формата Магазина и Расчитывается для каждого магазина исходя из торговой площади данного оборудования</t>
  </si>
  <si>
    <t>Цена размещения не зависит от кол-во кассовых стеллажей в магазине (как при увеличиении так и уменьшении оборудования)</t>
  </si>
  <si>
    <t>Формат магазина</t>
  </si>
  <si>
    <t>торговая площадь м2</t>
  </si>
  <si>
    <t>среднее кол-во касс</t>
  </si>
  <si>
    <t>F1</t>
  </si>
  <si>
    <t>F2</t>
  </si>
  <si>
    <t>F3</t>
  </si>
  <si>
    <t>F4</t>
  </si>
  <si>
    <t>F5</t>
  </si>
  <si>
    <t>F6</t>
  </si>
  <si>
    <t>F7</t>
  </si>
  <si>
    <t>СТОИМОСТЬ РАЗМЕЩЕНИЯ НА единице ОБОРУДОВАНИЯ ЦЕНТР/ЗАПАД</t>
  </si>
  <si>
    <t>количество магазинов указаного формата</t>
  </si>
  <si>
    <t>количество касс в формате</t>
  </si>
  <si>
    <t>Вид оборудования</t>
  </si>
  <si>
    <t>Стоимость без НДС/мес</t>
  </si>
  <si>
    <t>Итого стоимость размещения во всех форматах без НДС/мес</t>
  </si>
  <si>
    <r>
      <t xml:space="preserve">Итого стоимость размещения во всех форматах без </t>
    </r>
    <r>
      <rPr>
        <b/>
        <sz val="10"/>
        <color rgb="FFFF0000"/>
        <rFont val="Calibri"/>
        <family val="2"/>
        <charset val="204"/>
        <scheme val="minor"/>
      </rPr>
      <t>НДС/ГОД</t>
    </r>
  </si>
  <si>
    <t>Размещение на кассе полка 45см (сторона А)</t>
  </si>
  <si>
    <t>Размещение на кассе крючек 15см  (сторонаА, С,В)</t>
  </si>
  <si>
    <t>СТОИМОСТЬ РАЗМЕЩЕНИЯ НА единице ОБОРУДОВАНИЯ ЦЕНТР/ЗАПАД касса ИНФО КАССА</t>
  </si>
  <si>
    <t>ПРОВЕДЕНИЕ АКЦИИ  в сети NOVUS :</t>
  </si>
  <si>
    <t>КАКИЕ АКЦИИ МЫ МОЖЕМ ПРОВОДИТЬ:</t>
  </si>
  <si>
    <t>Суть акции</t>
  </si>
  <si>
    <t>Как проходит коммуникация акции</t>
  </si>
  <si>
    <t>Что предоставляет производитель</t>
  </si>
  <si>
    <t xml:space="preserve">период проведения </t>
  </si>
  <si>
    <t>ЦЕНОВЫЕ АКЦИИ</t>
  </si>
  <si>
    <t>покупатель может купить товар по сниженой цене</t>
  </si>
  <si>
    <t>товар выделяется в торговом зале желтым ценником с перечеркнутой ценой, предоставляються доп места на период акции по согласованию сторон</t>
  </si>
  <si>
    <t>Производитель предоставляет  ассортимент скидка на товар либо компенсация по итогам продаж/ оплачивает активацию акции</t>
  </si>
  <si>
    <t>КУПИ ПОЛУЧИ (со скидкой)</t>
  </si>
  <si>
    <r>
      <t xml:space="preserve">покупатель при </t>
    </r>
    <r>
      <rPr>
        <b/>
        <sz val="12"/>
        <color theme="1"/>
        <rFont val="Calibri"/>
        <family val="2"/>
        <charset val="204"/>
        <scheme val="minor"/>
      </rPr>
      <t>покупке одного товара (</t>
    </r>
    <r>
      <rPr>
        <sz val="12"/>
        <color theme="1"/>
        <rFont val="Calibri"/>
        <family val="2"/>
        <charset val="204"/>
        <scheme val="minor"/>
      </rPr>
      <t xml:space="preserve">набора товаров) в установленом кол-ве </t>
    </r>
    <r>
      <rPr>
        <u/>
        <sz val="12"/>
        <color theme="1"/>
        <rFont val="Calibri"/>
        <family val="2"/>
        <charset val="204"/>
        <scheme val="minor"/>
      </rPr>
      <t xml:space="preserve">получает установленную скидку на </t>
    </r>
    <r>
      <rPr>
        <sz val="12"/>
        <color theme="1"/>
        <rFont val="Calibri"/>
        <family val="2"/>
        <charset val="204"/>
        <scheme val="minor"/>
      </rPr>
      <t xml:space="preserve">установленное кол-во </t>
    </r>
    <r>
      <rPr>
        <b/>
        <sz val="12"/>
        <color theme="1"/>
        <rFont val="Calibri"/>
        <family val="2"/>
        <charset val="204"/>
        <scheme val="minor"/>
      </rPr>
      <t>второго товара</t>
    </r>
    <r>
      <rPr>
        <sz val="12"/>
        <color theme="1"/>
        <rFont val="Calibri"/>
        <family val="2"/>
        <charset val="204"/>
        <scheme val="minor"/>
      </rPr>
      <t xml:space="preserve"> (набора товаров) </t>
    </r>
  </si>
  <si>
    <t>товар выделяется в торговом зале желтым ценником, подложкой КУПИ ПОЛУЧИ +  плакатами КУПИ ПОЛУЧИ, на доп места выставляется наборы товаров принимающие участие в акции</t>
  </si>
  <si>
    <t>Производитель предоставляет  ассортимент и  компенсации (подарочный фонд по розничной цене)  по итогам продаж/активацию акции/ подает макет в шаблоне НОВУС для плаката КУПИ ПОЛУЧИ</t>
  </si>
  <si>
    <t>КУПИ ПОЛУЧИ (со скидкой         на товар с меньшей ценой)</t>
  </si>
  <si>
    <r>
      <t xml:space="preserve">покупатель при </t>
    </r>
    <r>
      <rPr>
        <b/>
        <sz val="12"/>
        <color theme="1"/>
        <rFont val="Calibri"/>
        <family val="2"/>
        <charset val="204"/>
        <scheme val="minor"/>
      </rPr>
      <t xml:space="preserve">покупке товаров (из </t>
    </r>
    <r>
      <rPr>
        <sz val="12"/>
        <color theme="1"/>
        <rFont val="Calibri"/>
        <family val="2"/>
        <charset val="204"/>
        <scheme val="minor"/>
      </rPr>
      <t xml:space="preserve">набора товаров) в установленом кол-ве </t>
    </r>
    <r>
      <rPr>
        <u/>
        <sz val="12"/>
        <color theme="1"/>
        <rFont val="Calibri"/>
        <family val="2"/>
        <charset val="204"/>
        <scheme val="minor"/>
      </rPr>
      <t xml:space="preserve">получает установленную скидку на </t>
    </r>
    <r>
      <rPr>
        <sz val="12"/>
        <color theme="1"/>
        <rFont val="Calibri"/>
        <family val="2"/>
        <charset val="204"/>
        <scheme val="minor"/>
      </rPr>
      <t xml:space="preserve">установленное кол-во </t>
    </r>
    <r>
      <rPr>
        <b/>
        <sz val="12"/>
        <color theme="1"/>
        <rFont val="Calibri"/>
        <family val="2"/>
        <charset val="204"/>
        <scheme val="minor"/>
      </rPr>
      <t xml:space="preserve"> товара</t>
    </r>
    <r>
      <rPr>
        <sz val="12"/>
        <color theme="1"/>
        <rFont val="Calibri"/>
        <family val="2"/>
        <charset val="204"/>
        <scheme val="minor"/>
      </rPr>
      <t xml:space="preserve"> (из набора товаров) товар на который предоставляется скидка товар с меньшей ценой</t>
    </r>
  </si>
  <si>
    <t>КУПИ 1 получи второй за 0,01 коп</t>
  </si>
  <si>
    <r>
      <t xml:space="preserve">покупатель при </t>
    </r>
    <r>
      <rPr>
        <b/>
        <sz val="12"/>
        <color theme="1"/>
        <rFont val="Calibri"/>
        <family val="2"/>
        <charset val="204"/>
        <scheme val="minor"/>
      </rPr>
      <t xml:space="preserve">покупке одного товара в </t>
    </r>
    <r>
      <rPr>
        <sz val="12"/>
        <color theme="1"/>
        <rFont val="Calibri"/>
        <family val="2"/>
        <charset val="204"/>
        <scheme val="minor"/>
      </rPr>
      <t xml:space="preserve">кол-ве 1 ед. </t>
    </r>
    <r>
      <rPr>
        <u/>
        <sz val="12"/>
        <color theme="1"/>
        <rFont val="Calibri"/>
        <family val="2"/>
        <charset val="204"/>
        <scheme val="minor"/>
      </rPr>
      <t>получает 1 ед. Товара за 0,01 коп</t>
    </r>
    <r>
      <rPr>
        <sz val="12"/>
        <color theme="1"/>
        <rFont val="Calibri"/>
        <family val="2"/>
        <charset val="204"/>
        <scheme val="minor"/>
      </rPr>
      <t xml:space="preserve"> </t>
    </r>
  </si>
  <si>
    <t>СКИДКА НА БРЕНД в товароной категории</t>
  </si>
  <si>
    <r>
      <t xml:space="preserve">покупатель </t>
    </r>
    <r>
      <rPr>
        <b/>
        <sz val="12"/>
        <color theme="1"/>
        <rFont val="Calibri"/>
        <family val="2"/>
        <charset val="204"/>
        <scheme val="minor"/>
      </rPr>
      <t xml:space="preserve"> при покупке товаров определенного бренда(ов) в определенной категории (ях)</t>
    </r>
    <r>
      <rPr>
        <sz val="12"/>
        <color theme="1"/>
        <rFont val="Calibri"/>
        <family val="2"/>
        <charset val="204"/>
        <scheme val="minor"/>
      </rPr>
      <t xml:space="preserve"> получает на кассе автоматически скидку в установленном порядке</t>
    </r>
  </si>
  <si>
    <t>товар выделяется в торговом зале подкложками скидка на бренд/группу брендов. Плакатом А4 с описанием скидки на бренд группу</t>
  </si>
  <si>
    <t>Производитель предоставляет  ассортимент и  компенсации по итогам продаж</t>
  </si>
  <si>
    <t xml:space="preserve">14 дней </t>
  </si>
  <si>
    <t>БОНУС +</t>
  </si>
  <si>
    <r>
      <t>покупатель с</t>
    </r>
    <r>
      <rPr>
        <sz val="12"/>
        <color rgb="FF00B050"/>
        <rFont val="Calibri"/>
        <family val="2"/>
        <charset val="204"/>
        <scheme val="minor"/>
      </rPr>
      <t xml:space="preserve"> </t>
    </r>
    <r>
      <rPr>
        <b/>
        <sz val="12"/>
        <color rgb="FF00B050"/>
        <rFont val="Calibri"/>
        <family val="2"/>
        <charset val="204"/>
        <scheme val="minor"/>
      </rPr>
      <t>карточкой НОВУС</t>
    </r>
    <r>
      <rPr>
        <b/>
        <sz val="12"/>
        <color theme="1"/>
        <rFont val="Calibri"/>
        <family val="2"/>
        <charset val="204"/>
        <scheme val="minor"/>
      </rPr>
      <t xml:space="preserve"> при покупке товаров (</t>
    </r>
    <r>
      <rPr>
        <sz val="12"/>
        <color theme="1"/>
        <rFont val="Calibri"/>
        <family val="2"/>
        <charset val="204"/>
        <scheme val="minor"/>
      </rPr>
      <t xml:space="preserve">набора товаров) в установленом кол-ве, сумме  </t>
    </r>
    <r>
      <rPr>
        <u/>
        <sz val="12"/>
        <color theme="1"/>
        <rFont val="Calibri"/>
        <family val="2"/>
        <charset val="204"/>
        <scheme val="minor"/>
      </rPr>
      <t>получает установленный БОНУС  на,</t>
    </r>
  </si>
  <si>
    <t>товар выделяется в торговом зале желтым ценником плакатами и подложками БОНУС +</t>
  </si>
  <si>
    <t>Производитель предоставляет  ассортимент и  компенсации по итогам продаж/ оплачивает газету либо активацию акции/ подает макет в шаблоне НОВУС для плаката КУПИ ПОЛУЧИ</t>
  </si>
  <si>
    <t>ПРОВЕДЕНИЕ ПОДАЧРОНОЙ АКЦИИ - РОЗЫГРАШ БОНУСОВ</t>
  </si>
  <si>
    <r>
      <t>покупатель с</t>
    </r>
    <r>
      <rPr>
        <sz val="12"/>
        <color rgb="FF00B050"/>
        <rFont val="Calibri"/>
        <family val="2"/>
        <charset val="204"/>
        <scheme val="minor"/>
      </rPr>
      <t xml:space="preserve"> </t>
    </r>
    <r>
      <rPr>
        <b/>
        <sz val="12"/>
        <color rgb="FF00B050"/>
        <rFont val="Calibri"/>
        <family val="2"/>
        <charset val="204"/>
        <scheme val="minor"/>
      </rPr>
      <t>карточкой НОВУС</t>
    </r>
    <r>
      <rPr>
        <b/>
        <sz val="12"/>
        <color theme="1"/>
        <rFont val="Calibri"/>
        <family val="2"/>
        <charset val="204"/>
        <scheme val="minor"/>
      </rPr>
      <t xml:space="preserve"> при покупке товаров (</t>
    </r>
    <r>
      <rPr>
        <sz val="12"/>
        <color theme="1"/>
        <rFont val="Calibri"/>
        <family val="2"/>
        <charset val="204"/>
        <scheme val="minor"/>
      </rPr>
      <t xml:space="preserve">набора товаров) за период в установленом кол-ве, сумму </t>
    </r>
    <r>
      <rPr>
        <u/>
        <sz val="12"/>
        <color theme="1"/>
        <rFont val="Calibri"/>
        <family val="2"/>
        <charset val="204"/>
        <scheme val="minor"/>
      </rPr>
      <t>получает возможность получить гарантированный приз(бонус), либо принять участие в розыграше приза, бонуса</t>
    </r>
  </si>
  <si>
    <t>товар выделяется в торговом зале желтым ценником ПЛАКАТМИ А4 - с условиями акции + внутренее радио</t>
  </si>
  <si>
    <t>Производитель предоставляет  ассортимент и  компенсации по итогам продаж/ оплачивает газетувыделяет призы подает макет в шаблоне НОВУС для плаката с условиями акции</t>
  </si>
  <si>
    <t>размеры материала</t>
  </si>
  <si>
    <t>Ф1</t>
  </si>
  <si>
    <t>Ф2</t>
  </si>
  <si>
    <t>Ф3</t>
  </si>
  <si>
    <t>Ф4</t>
  </si>
  <si>
    <t>Ф5</t>
  </si>
  <si>
    <t>Ф6</t>
  </si>
  <si>
    <t>Ф7</t>
  </si>
  <si>
    <t>Направление</t>
  </si>
  <si>
    <t xml:space="preserve">САП1 номер группы </t>
  </si>
  <si>
    <t xml:space="preserve">САП2 номер группы </t>
  </si>
  <si>
    <t xml:space="preserve">САП 3 номер группы </t>
  </si>
  <si>
    <t>Наименование группы</t>
  </si>
  <si>
    <t>Новый менеджер</t>
  </si>
  <si>
    <t>закупка</t>
  </si>
  <si>
    <t>1~Швидкопсуючі харчові товари</t>
  </si>
  <si>
    <t>10~Свіжі овочі,гриби</t>
  </si>
  <si>
    <t>100~Корнеплоди</t>
  </si>
  <si>
    <t>Корнеплоди</t>
  </si>
  <si>
    <t>101~Капуста</t>
  </si>
  <si>
    <t>Капуста</t>
  </si>
  <si>
    <t>102~Цибуляні</t>
  </si>
  <si>
    <t>Цибуляні</t>
  </si>
  <si>
    <t>103~Зелень</t>
  </si>
  <si>
    <t>Зелень</t>
  </si>
  <si>
    <t>104~Огіркові</t>
  </si>
  <si>
    <t>Огіркові</t>
  </si>
  <si>
    <t>105~Томати</t>
  </si>
  <si>
    <t>Томати</t>
  </si>
  <si>
    <t>106~Гриби</t>
  </si>
  <si>
    <t>Гриби</t>
  </si>
  <si>
    <t>107~Стручкові,зернові</t>
  </si>
  <si>
    <t>Стручкові,зернові</t>
  </si>
  <si>
    <t>108~Овочі інші</t>
  </si>
  <si>
    <t>Овочі інші</t>
  </si>
  <si>
    <t>109~Паприка</t>
  </si>
  <si>
    <t>Паприка</t>
  </si>
  <si>
    <t>11~Свіжі фрукти,ягоди,соки</t>
  </si>
  <si>
    <t>110~Яблука</t>
  </si>
  <si>
    <t>Яблука</t>
  </si>
  <si>
    <t>111~Груши</t>
  </si>
  <si>
    <t>Груши</t>
  </si>
  <si>
    <t>112~Ягоди</t>
  </si>
  <si>
    <t>Ягоди</t>
  </si>
  <si>
    <t>113~Цитрусові</t>
  </si>
  <si>
    <t>Цитрусові</t>
  </si>
  <si>
    <t>114~Банани</t>
  </si>
  <si>
    <t>Банани</t>
  </si>
  <si>
    <t>115~Екзотичні</t>
  </si>
  <si>
    <t>Екзотичні</t>
  </si>
  <si>
    <t>116~Виноград</t>
  </si>
  <si>
    <t>Виноград</t>
  </si>
  <si>
    <t>117~Кавуни</t>
  </si>
  <si>
    <t>Кавуни</t>
  </si>
  <si>
    <t>118~Ананаси</t>
  </si>
  <si>
    <t>Ананаси</t>
  </si>
  <si>
    <t>119~Гранати</t>
  </si>
  <si>
    <t>Гранати</t>
  </si>
  <si>
    <t>11A~Ківі</t>
  </si>
  <si>
    <t>11A</t>
  </si>
  <si>
    <t>Ківі</t>
  </si>
  <si>
    <t>11B~Дині</t>
  </si>
  <si>
    <t>11B</t>
  </si>
  <si>
    <t>Дині</t>
  </si>
  <si>
    <t>11C~Кісточкові</t>
  </si>
  <si>
    <t>11C</t>
  </si>
  <si>
    <t>Кісточкові</t>
  </si>
  <si>
    <t>11D~Інші фрукти,ягоди</t>
  </si>
  <si>
    <t>11D</t>
  </si>
  <si>
    <t>Інші фрукти,ягоди</t>
  </si>
  <si>
    <t>11F~Кокос</t>
  </si>
  <si>
    <t>11F</t>
  </si>
  <si>
    <t>Кокос</t>
  </si>
  <si>
    <t>12~Квашені,солені або інш.чин.обр.фрук.</t>
  </si>
  <si>
    <t>120~Кваш.сол.інші овочі</t>
  </si>
  <si>
    <t>Кваш.сол.інші овочі</t>
  </si>
  <si>
    <t>121~Кваш.сол.ін.фрукти</t>
  </si>
  <si>
    <t>Кваш.сол.ін.фрукти</t>
  </si>
  <si>
    <t>13~Горіхи, сухофрукти, насіння</t>
  </si>
  <si>
    <t>130~Сушені фрукти, ягоди</t>
  </si>
  <si>
    <t>Сушені фрукти, ягоди</t>
  </si>
  <si>
    <t>131~Горіхи</t>
  </si>
  <si>
    <t>Горіхи</t>
  </si>
  <si>
    <t>132~Насіння</t>
  </si>
  <si>
    <t>Насіння</t>
  </si>
  <si>
    <t>133~Суміші</t>
  </si>
  <si>
    <t>Суміші</t>
  </si>
  <si>
    <t>15~Заморожені фрукти,овочі,ягоди,гриби</t>
  </si>
  <si>
    <t>150~Заморожені ягоди</t>
  </si>
  <si>
    <t>Заморожені ягоди</t>
  </si>
  <si>
    <t>151~Заморожені фрукти</t>
  </si>
  <si>
    <t>Заморожені фрукти</t>
  </si>
  <si>
    <t>152~Заморожені овочі</t>
  </si>
  <si>
    <t>Заморожені овочі</t>
  </si>
  <si>
    <t>153~Заморожені гриби</t>
  </si>
  <si>
    <t>Заморожені гриби</t>
  </si>
  <si>
    <t>16~Яйця</t>
  </si>
  <si>
    <t>160~Курячі яйця</t>
  </si>
  <si>
    <t>Курячі яйця</t>
  </si>
  <si>
    <t>161~Інші яйця</t>
  </si>
  <si>
    <t>Інші яйця</t>
  </si>
  <si>
    <t>17~Молочні продукти</t>
  </si>
  <si>
    <t>170~Пастеризоване молоко</t>
  </si>
  <si>
    <t>Пастеризоване молоко</t>
  </si>
  <si>
    <t>171~UHT-молоко</t>
  </si>
  <si>
    <t>UHT-молоко</t>
  </si>
  <si>
    <t>172~Інше молоко</t>
  </si>
  <si>
    <t>Інше молоко</t>
  </si>
  <si>
    <t>173~Молочні напої</t>
  </si>
  <si>
    <t>Молочні напої</t>
  </si>
  <si>
    <t>174~Кефір</t>
  </si>
  <si>
    <t>Кефір</t>
  </si>
  <si>
    <t>175~Молочне дитяче харч.</t>
  </si>
  <si>
    <t>Молочне дитяче харч.</t>
  </si>
  <si>
    <t>176~Квашена пахта</t>
  </si>
  <si>
    <t>Квашена пахта</t>
  </si>
  <si>
    <t>177~Сметана</t>
  </si>
  <si>
    <t>Сметана</t>
  </si>
  <si>
    <t>178~Вершки</t>
  </si>
  <si>
    <t>Вершки</t>
  </si>
  <si>
    <t>179~Творог</t>
  </si>
  <si>
    <t>Творог</t>
  </si>
  <si>
    <t>17A~Сирки,творожні пасти</t>
  </si>
  <si>
    <t>17A</t>
  </si>
  <si>
    <t>Сирки,творожні пасти</t>
  </si>
  <si>
    <t>17B~Масло</t>
  </si>
  <si>
    <t>17B</t>
  </si>
  <si>
    <t>Масло</t>
  </si>
  <si>
    <t>17C~Напівтверді сири</t>
  </si>
  <si>
    <t>17C</t>
  </si>
  <si>
    <t>Напівтверді сири</t>
  </si>
  <si>
    <t>17D~Плавлені сири</t>
  </si>
  <si>
    <t>17D</t>
  </si>
  <si>
    <t>Плавлені сири</t>
  </si>
  <si>
    <t>17E~Йогурти</t>
  </si>
  <si>
    <t>17E</t>
  </si>
  <si>
    <t>Йогурти</t>
  </si>
  <si>
    <t>17F~Дес.жел.крем.вз.верш</t>
  </si>
  <si>
    <t>17F</t>
  </si>
  <si>
    <t>Дес.жел.крем.вз.верш</t>
  </si>
  <si>
    <t>17G~Молоко згущене/конд.</t>
  </si>
  <si>
    <t>17G</t>
  </si>
  <si>
    <t>Молоко згущене/конд.</t>
  </si>
  <si>
    <t>17H~М'які сири</t>
  </si>
  <si>
    <t>17H</t>
  </si>
  <si>
    <t>М'які сири</t>
  </si>
  <si>
    <t>17I~Розсольні сири</t>
  </si>
  <si>
    <t>17I</t>
  </si>
  <si>
    <t>Розсольні сири</t>
  </si>
  <si>
    <t>17J~Тверді сири</t>
  </si>
  <si>
    <t>17J</t>
  </si>
  <si>
    <t>Тверді сири</t>
  </si>
  <si>
    <t>18~Морозиво</t>
  </si>
  <si>
    <t>180~Морозиво дрібн.порц.</t>
  </si>
  <si>
    <t>Морозиво дрібн.порц.</t>
  </si>
  <si>
    <t>181~Морозиво велик.порц.</t>
  </si>
  <si>
    <t>Морозиво велик.порц.</t>
  </si>
  <si>
    <t>182~Морозиво вагове</t>
  </si>
  <si>
    <t>Морозиво вагове</t>
  </si>
  <si>
    <t>19~М'ясо охолоджене</t>
  </si>
  <si>
    <t>190~Свинина охолоджена</t>
  </si>
  <si>
    <t>Свинина охолоджена</t>
  </si>
  <si>
    <t>191~Яловичина охолоджена</t>
  </si>
  <si>
    <t>Яловичина охолоджена</t>
  </si>
  <si>
    <t>192~Телятина охолоджена</t>
  </si>
  <si>
    <t>Телятина охолоджена</t>
  </si>
  <si>
    <t>194~Субпродукти охолод.</t>
  </si>
  <si>
    <t>Субпродукти охолод.</t>
  </si>
  <si>
    <t>196~Дич</t>
  </si>
  <si>
    <t>Дич</t>
  </si>
  <si>
    <t>197~М'ясо кролик.охолод.</t>
  </si>
  <si>
    <t>М'ясо кролик.охолод.</t>
  </si>
  <si>
    <t>198~М'ясо птиці охолод.</t>
  </si>
  <si>
    <t>М'ясо птиці охолод.</t>
  </si>
  <si>
    <t>199~Полуфаб.з м'яс.охол.</t>
  </si>
  <si>
    <t>Полуфаб.з м'яс.охол.</t>
  </si>
  <si>
    <t>1A~Заморожене м'ясо</t>
  </si>
  <si>
    <t>1A0~Свинина заморожена</t>
  </si>
  <si>
    <t>1A0</t>
  </si>
  <si>
    <t>Свинина заморожена</t>
  </si>
  <si>
    <t>1A1~Яловичина заморожена</t>
  </si>
  <si>
    <t>1A1</t>
  </si>
  <si>
    <t>Яловичина заморожена</t>
  </si>
  <si>
    <t>1A2~Субпродукти заморож.</t>
  </si>
  <si>
    <t>1A2</t>
  </si>
  <si>
    <t>Субпродукти заморож.</t>
  </si>
  <si>
    <t>1A4~М'ясо птиці заморож.</t>
  </si>
  <si>
    <t>1A4</t>
  </si>
  <si>
    <t>М'ясо птиці заморож.</t>
  </si>
  <si>
    <t>1A6~М'ясо заморожен.інше</t>
  </si>
  <si>
    <t>1A6</t>
  </si>
  <si>
    <t>М'ясо заморожен.інше</t>
  </si>
  <si>
    <t>1B~М'ясні продукти</t>
  </si>
  <si>
    <t>1B0~Ковбаса варена</t>
  </si>
  <si>
    <t>1B0</t>
  </si>
  <si>
    <t>Ковбаса варена</t>
  </si>
  <si>
    <t>1B1~Сосиски варені</t>
  </si>
  <si>
    <t>1B1</t>
  </si>
  <si>
    <t>Сосиски варені</t>
  </si>
  <si>
    <t>1B2~Вар.коп.смаж.м'яс.в.</t>
  </si>
  <si>
    <t>1B2</t>
  </si>
  <si>
    <t>Вар.коп.смаж.м'яс.в.</t>
  </si>
  <si>
    <t>1B3~Ковбаса копчена</t>
  </si>
  <si>
    <t>1B3</t>
  </si>
  <si>
    <t>Ковбаса копчена</t>
  </si>
  <si>
    <t>1B4~В'ялен.м'ясні вироб.</t>
  </si>
  <si>
    <t>1B4</t>
  </si>
  <si>
    <t>В'ялен.м'ясні вироб.</t>
  </si>
  <si>
    <t>1B5~Ковбаса холод.копч.</t>
  </si>
  <si>
    <t>1B5</t>
  </si>
  <si>
    <t>Ковбаса холод.копч.</t>
  </si>
  <si>
    <t>1B6~М'яс.вир.гаряч.копч.</t>
  </si>
  <si>
    <t>1B6</t>
  </si>
  <si>
    <t>М'яс.вир.гаряч.копч.</t>
  </si>
  <si>
    <t>1B7~Паштети</t>
  </si>
  <si>
    <t>1B7</t>
  </si>
  <si>
    <t>Паштети</t>
  </si>
  <si>
    <t>1B8~Зельци</t>
  </si>
  <si>
    <t>1B8</t>
  </si>
  <si>
    <t>Зельци</t>
  </si>
  <si>
    <t>1B9~Сосиски копчені</t>
  </si>
  <si>
    <t>1B9</t>
  </si>
  <si>
    <t>Сосиски копчені</t>
  </si>
  <si>
    <t>1BA~М'ясо холод.копчення</t>
  </si>
  <si>
    <t>1BA</t>
  </si>
  <si>
    <t>М'ясо холод.копчення</t>
  </si>
  <si>
    <t>1C~М'ясні консерви</t>
  </si>
  <si>
    <t>1C0~М'ясні консерви</t>
  </si>
  <si>
    <t>1C0</t>
  </si>
  <si>
    <t>М'ясні консерви</t>
  </si>
  <si>
    <t>1C1~Консерв.з м'яс.птиці</t>
  </si>
  <si>
    <t>1C1</t>
  </si>
  <si>
    <t>Консерв.з м'яс.птиці</t>
  </si>
  <si>
    <t>1D~Рибні продукти</t>
  </si>
  <si>
    <t>1D0~Риба жива</t>
  </si>
  <si>
    <t>1D0</t>
  </si>
  <si>
    <t>Риба жива</t>
  </si>
  <si>
    <t>1D1~Риба та рибопр.охол.</t>
  </si>
  <si>
    <t>1D1</t>
  </si>
  <si>
    <t>Риба та рибопр.охол.</t>
  </si>
  <si>
    <t>1D2~Риба та рибоп.замор.</t>
  </si>
  <si>
    <t>1D2</t>
  </si>
  <si>
    <t>Риба та рибоп.замор.</t>
  </si>
  <si>
    <t>1D3~Рибні прод.хол.копч.</t>
  </si>
  <si>
    <t>1D3</t>
  </si>
  <si>
    <t>Рибні прод.хол.копч.</t>
  </si>
  <si>
    <t>1D4~Рибні прод.гар.копч.</t>
  </si>
  <si>
    <t>1D4</t>
  </si>
  <si>
    <t>Рибні прод.гар.копч.</t>
  </si>
  <si>
    <t>1D5~Рибні прод.вялені</t>
  </si>
  <si>
    <t>1D5</t>
  </si>
  <si>
    <t>Рибні прод.вялені</t>
  </si>
  <si>
    <t>1D6~Рибні прод.солені</t>
  </si>
  <si>
    <t>1D6</t>
  </si>
  <si>
    <t>Рибні прод.солені</t>
  </si>
  <si>
    <t>1D7~Морепродукти різні</t>
  </si>
  <si>
    <t>1D7</t>
  </si>
  <si>
    <t>Морепродукти різні</t>
  </si>
  <si>
    <t>1D8~Рибні консерви</t>
  </si>
  <si>
    <t>1D8</t>
  </si>
  <si>
    <t>Рибні консерви</t>
  </si>
  <si>
    <t>1D9~Прес.та ін.сол.риба</t>
  </si>
  <si>
    <t>1D9</t>
  </si>
  <si>
    <t>Прес.та ін.сол.риба</t>
  </si>
  <si>
    <t>1DA~Рибні напівфабрикати</t>
  </si>
  <si>
    <t>1DA</t>
  </si>
  <si>
    <t>Рибні напівфабрикати</t>
  </si>
  <si>
    <t>1DB~Ікра</t>
  </si>
  <si>
    <t>1DB</t>
  </si>
  <si>
    <t>Ікра</t>
  </si>
  <si>
    <t>1E~Хлібні вироби</t>
  </si>
  <si>
    <t>1E0.~Хліб</t>
  </si>
  <si>
    <t>1E0.</t>
  </si>
  <si>
    <t>Хліб</t>
  </si>
  <si>
    <t>1E1.~Батон, багет</t>
  </si>
  <si>
    <t>1E1.</t>
  </si>
  <si>
    <t>Батон, багет</t>
  </si>
  <si>
    <t>1E2.~Листкові вироби</t>
  </si>
  <si>
    <t>1E2.</t>
  </si>
  <si>
    <t>Листкові вироби</t>
  </si>
  <si>
    <t>1E3.~Здобні вироби</t>
  </si>
  <si>
    <t>1E3.</t>
  </si>
  <si>
    <t>Здобні вироби</t>
  </si>
  <si>
    <t>1E4.~Булочні нездоб.вир.</t>
  </si>
  <si>
    <t>1E4.</t>
  </si>
  <si>
    <t>Булочні нездоб.вир.</t>
  </si>
  <si>
    <t>1E5.~Національні хліба</t>
  </si>
  <si>
    <t>1E5.</t>
  </si>
  <si>
    <t>Національні хліба</t>
  </si>
  <si>
    <t>1E6.~Заготовки, напівфаб.</t>
  </si>
  <si>
    <t>1E6.</t>
  </si>
  <si>
    <t>Заготовки, напівфаб.</t>
  </si>
  <si>
    <t>1E7.~Сухарно-бараноч.вир.</t>
  </si>
  <si>
    <t>1E7.</t>
  </si>
  <si>
    <t>Сухарно-бараноч.вир.</t>
  </si>
  <si>
    <t>1E8.~Хлібці</t>
  </si>
  <si>
    <t>1E8.</t>
  </si>
  <si>
    <t>Хлібці</t>
  </si>
  <si>
    <t>1F~Мучна кондитерка</t>
  </si>
  <si>
    <t>1F0~Торти</t>
  </si>
  <si>
    <t>1F0</t>
  </si>
  <si>
    <t>Торти</t>
  </si>
  <si>
    <t>1F1~Тістечка</t>
  </si>
  <si>
    <t>1F1</t>
  </si>
  <si>
    <t>Тістечка</t>
  </si>
  <si>
    <t>1F2~Пироги</t>
  </si>
  <si>
    <t>1F2</t>
  </si>
  <si>
    <t>Пироги</t>
  </si>
  <si>
    <t>1F3~Рулети кремові ваг.</t>
  </si>
  <si>
    <t>1F3</t>
  </si>
  <si>
    <t>Рулети кремові ваг.</t>
  </si>
  <si>
    <t>1F4~Печиво</t>
  </si>
  <si>
    <t>1F4</t>
  </si>
  <si>
    <t>Печиво</t>
  </si>
  <si>
    <t>1F6~Вафлі</t>
  </si>
  <si>
    <t>1F6</t>
  </si>
  <si>
    <t>Вафлі</t>
  </si>
  <si>
    <t>1F7~Пряники</t>
  </si>
  <si>
    <t>1F7</t>
  </si>
  <si>
    <t>Пряники</t>
  </si>
  <si>
    <t>1FB~Бісквіт</t>
  </si>
  <si>
    <t>1FB</t>
  </si>
  <si>
    <t>Бісквіт</t>
  </si>
  <si>
    <t>1FE~Крекер.та ін.сол.печ</t>
  </si>
  <si>
    <t>1FE</t>
  </si>
  <si>
    <t>Крекер.та ін.сол.печ</t>
  </si>
  <si>
    <t>1G~Кулінарія</t>
  </si>
  <si>
    <t>1G0~Свіжа кулінарія</t>
  </si>
  <si>
    <t>1G0</t>
  </si>
  <si>
    <t>Свіжа кулінарія</t>
  </si>
  <si>
    <t>1G1~Печена кулінарія</t>
  </si>
  <si>
    <t>1G1</t>
  </si>
  <si>
    <t>Печена кулінарія</t>
  </si>
  <si>
    <t>1G2~Варена кулінарія</t>
  </si>
  <si>
    <t>1G2</t>
  </si>
  <si>
    <t>Варена кулінарія</t>
  </si>
  <si>
    <t>1G4~Маринована кулінарія</t>
  </si>
  <si>
    <t>1G4</t>
  </si>
  <si>
    <t>Маринована кулінарія</t>
  </si>
  <si>
    <t>1G6~Солена кулінарія</t>
  </si>
  <si>
    <t>1G6</t>
  </si>
  <si>
    <t>Солена кулінарія</t>
  </si>
  <si>
    <t>1G9~Заморожена кулінарія</t>
  </si>
  <si>
    <t>1G9</t>
  </si>
  <si>
    <t>Заморожена кулінарія</t>
  </si>
  <si>
    <t>1H0~Кошерна їжа</t>
  </si>
  <si>
    <t>1H0</t>
  </si>
  <si>
    <t>Кошерна їжа</t>
  </si>
  <si>
    <t>1I~Діабетичні продукти</t>
  </si>
  <si>
    <t>1I0~Діабетична їжа</t>
  </si>
  <si>
    <t>1I0</t>
  </si>
  <si>
    <t>Діабетична їжа</t>
  </si>
  <si>
    <t>1J~Здорова їжа (еколог.прод.)</t>
  </si>
  <si>
    <t>1J0~Продов.прод.(еколог)</t>
  </si>
  <si>
    <t>1J0</t>
  </si>
  <si>
    <t>Продов.прод.(еколог)</t>
  </si>
  <si>
    <t>1K~Квіти,насін.,рослин.та засоб.д/вир.</t>
  </si>
  <si>
    <t>1K0~Квіти вазонні</t>
  </si>
  <si>
    <t>1K0</t>
  </si>
  <si>
    <t>Квіти вазонні</t>
  </si>
  <si>
    <t>1K1~Квіти зірвані</t>
  </si>
  <si>
    <t>1K1</t>
  </si>
  <si>
    <t>Квіти зірвані</t>
  </si>
  <si>
    <t>1K2~Насіння рослин</t>
  </si>
  <si>
    <t>1K2</t>
  </si>
  <si>
    <t>Насіння рослин</t>
  </si>
  <si>
    <t>1K3~Саженці,цибулинки</t>
  </si>
  <si>
    <t>1K3</t>
  </si>
  <si>
    <t>Саженці,цибулинки</t>
  </si>
  <si>
    <t>1K4~Добрива,суміші,комп.</t>
  </si>
  <si>
    <t>1K4</t>
  </si>
  <si>
    <t>Добрива,суміші,комп.</t>
  </si>
  <si>
    <t>1K5~Космет.та акс.д/росл</t>
  </si>
  <si>
    <t>1K5</t>
  </si>
  <si>
    <t>Космет.та акс.д/росл</t>
  </si>
  <si>
    <t>2~Бакалія</t>
  </si>
  <si>
    <t>20~Дитяче харчування</t>
  </si>
  <si>
    <t>200~Молочні суміш</t>
  </si>
  <si>
    <t>Молочні суміш</t>
  </si>
  <si>
    <t>201~Каші для дітей</t>
  </si>
  <si>
    <t>Каші для дітей</t>
  </si>
  <si>
    <t>202~Пюре для дітей</t>
  </si>
  <si>
    <t>Пюре для дітей</t>
  </si>
  <si>
    <t>203~Напої для дітей</t>
  </si>
  <si>
    <t>Напої для дітей</t>
  </si>
  <si>
    <t>205~Бакалія для дітей</t>
  </si>
  <si>
    <t>Бакалія для дітей</t>
  </si>
  <si>
    <t>21~Кава,какао</t>
  </si>
  <si>
    <t>210~Кава розчинна</t>
  </si>
  <si>
    <t>Кава розчинна</t>
  </si>
  <si>
    <t>211~Кава мелена</t>
  </si>
  <si>
    <t>Кава мелена</t>
  </si>
  <si>
    <t>212~Кава в зернах</t>
  </si>
  <si>
    <t>Кава в зернах</t>
  </si>
  <si>
    <t>213~Кавові напої, добав.</t>
  </si>
  <si>
    <t>Кавові напої, добав.</t>
  </si>
  <si>
    <t>214~Какао</t>
  </si>
  <si>
    <t>Какао</t>
  </si>
  <si>
    <t>22~Чай</t>
  </si>
  <si>
    <t>220~Чай чорний</t>
  </si>
  <si>
    <t>Чай чорний</t>
  </si>
  <si>
    <t>221~Чай зелений</t>
  </si>
  <si>
    <t>Чай зелений</t>
  </si>
  <si>
    <t>223~Чай фруктово-ягідний</t>
  </si>
  <si>
    <t>Чай фруктово-ягідний</t>
  </si>
  <si>
    <t>224~Чай трав'яний</t>
  </si>
  <si>
    <t>Чай трав'яний</t>
  </si>
  <si>
    <t>23~Прянощі</t>
  </si>
  <si>
    <t>230~Спеції монокомпонен.</t>
  </si>
  <si>
    <t>Спеції монокомпонен.</t>
  </si>
  <si>
    <t>231~Приправні суміші</t>
  </si>
  <si>
    <t>Приправні суміші</t>
  </si>
  <si>
    <t>232~Прянощі д/приготув.</t>
  </si>
  <si>
    <t>Прянощі д/приготув.</t>
  </si>
  <si>
    <t>233~Прянощі інші</t>
  </si>
  <si>
    <t>Прянощі інші</t>
  </si>
  <si>
    <t>24~Добавки для приготування їжі</t>
  </si>
  <si>
    <t>240~Креми для прослойки</t>
  </si>
  <si>
    <t>Креми для прослойки</t>
  </si>
  <si>
    <t>241~Пудинги</t>
  </si>
  <si>
    <t>Пудинги</t>
  </si>
  <si>
    <t>242~Напої концентровані</t>
  </si>
  <si>
    <t>Напої концентровані</t>
  </si>
  <si>
    <t>243~Кисіль</t>
  </si>
  <si>
    <t>Кисіль</t>
  </si>
  <si>
    <t>244~Желе</t>
  </si>
  <si>
    <t>Желе</t>
  </si>
  <si>
    <t>245~Декоративні обсипки</t>
  </si>
  <si>
    <t>Декоративні обсипки</t>
  </si>
  <si>
    <t>246~Дріжджі</t>
  </si>
  <si>
    <t>Дріжджі</t>
  </si>
  <si>
    <t>247~Фарба харчова</t>
  </si>
  <si>
    <t>Фарба харчова</t>
  </si>
  <si>
    <t>248~Напівфабрик.солодкі</t>
  </si>
  <si>
    <t>Напівфабрик.солодкі</t>
  </si>
  <si>
    <t>25~Супи,бульйони</t>
  </si>
  <si>
    <t>250~Бульйон</t>
  </si>
  <si>
    <t>Бульйон</t>
  </si>
  <si>
    <t>251~Супи сухі розчинні</t>
  </si>
  <si>
    <t>Супи сухі розчинні</t>
  </si>
  <si>
    <t>252~Інші сухі напівфабр.</t>
  </si>
  <si>
    <t>Інші сухі напівфабр.</t>
  </si>
  <si>
    <t>26~Борошно</t>
  </si>
  <si>
    <t>260~Борошно пшеничне</t>
  </si>
  <si>
    <t>Борошно пшеничне</t>
  </si>
  <si>
    <t>261~Борошно житнє</t>
  </si>
  <si>
    <t>Борошно житнє</t>
  </si>
  <si>
    <t>262~Інше борошно,суміші</t>
  </si>
  <si>
    <t>Інше борошно,суміші</t>
  </si>
  <si>
    <t>27~Макаронні вироби</t>
  </si>
  <si>
    <t>270~Макарони з яйцем</t>
  </si>
  <si>
    <t>Макарони з яйцем</t>
  </si>
  <si>
    <t>271~Макарони без яйця</t>
  </si>
  <si>
    <t>Макарони без яйця</t>
  </si>
  <si>
    <t>272~Макарони інші</t>
  </si>
  <si>
    <t>Макарони інші</t>
  </si>
  <si>
    <t>28~Крупа</t>
  </si>
  <si>
    <t>280~Рис</t>
  </si>
  <si>
    <t>Рис</t>
  </si>
  <si>
    <t>281~Гречка</t>
  </si>
  <si>
    <t>Гречка</t>
  </si>
  <si>
    <t>282~Горох</t>
  </si>
  <si>
    <t>Горох</t>
  </si>
  <si>
    <t>283~Квасоля</t>
  </si>
  <si>
    <t>Квасоля</t>
  </si>
  <si>
    <t>284~Крупа інша</t>
  </si>
  <si>
    <t>Крупа інша</t>
  </si>
  <si>
    <t>285~Сочевиця</t>
  </si>
  <si>
    <t>Сочевиця</t>
  </si>
  <si>
    <t>29~Мюслі,каші,сухі сніданки,пластівці</t>
  </si>
  <si>
    <t>290~Пластівці</t>
  </si>
  <si>
    <t>Пластівці</t>
  </si>
  <si>
    <t>291~Мюслі</t>
  </si>
  <si>
    <t>Мюслі</t>
  </si>
  <si>
    <t>292~Сухий снід.б/домішок</t>
  </si>
  <si>
    <t>Сухий снід.б/домішок</t>
  </si>
  <si>
    <t>293~Сухий снід.з домішк.</t>
  </si>
  <si>
    <t>Сухий снід.з домішк.</t>
  </si>
  <si>
    <t>294~Каша швидк.приготув.</t>
  </si>
  <si>
    <t>Каша швидк.приготув.</t>
  </si>
  <si>
    <t>2A~Сіль</t>
  </si>
  <si>
    <t>2A0~Сіль кам'яна</t>
  </si>
  <si>
    <t>2A0</t>
  </si>
  <si>
    <t>Сіль кам'яна</t>
  </si>
  <si>
    <t>2A1~Сіль дрібного помолу</t>
  </si>
  <si>
    <t>2A1</t>
  </si>
  <si>
    <t>Сіль дрібного помолу</t>
  </si>
  <si>
    <t>2A2~Сіль інша</t>
  </si>
  <si>
    <t>2A2</t>
  </si>
  <si>
    <t>Сіль інша</t>
  </si>
  <si>
    <t>2B~Цукор,замінники,крохмал,сода</t>
  </si>
  <si>
    <t>2B0~Сода</t>
  </si>
  <si>
    <t>2B0</t>
  </si>
  <si>
    <t>Сода</t>
  </si>
  <si>
    <t>2B1~Крохмал</t>
  </si>
  <si>
    <t>2B1</t>
  </si>
  <si>
    <t>Крохмал</t>
  </si>
  <si>
    <t>2B2~Цукор</t>
  </si>
  <si>
    <t>2B2</t>
  </si>
  <si>
    <t>Цукор</t>
  </si>
  <si>
    <t>2B3~Інші підсолод.замін.</t>
  </si>
  <si>
    <t>2B3</t>
  </si>
  <si>
    <t>Інші підсолод.замін.</t>
  </si>
  <si>
    <t>2C~Консерв.овочі і конс.напівфабрикати</t>
  </si>
  <si>
    <t>2C0~Консерв.кукурудза</t>
  </si>
  <si>
    <t>2C0</t>
  </si>
  <si>
    <t>Консерв.кукурудза</t>
  </si>
  <si>
    <t>2C1~Консерв.горошок</t>
  </si>
  <si>
    <t>2C1</t>
  </si>
  <si>
    <t>Консерв.горошок</t>
  </si>
  <si>
    <t>2C2~Консерв.огірки</t>
  </si>
  <si>
    <t>2C2</t>
  </si>
  <si>
    <t>Консерв.огірки</t>
  </si>
  <si>
    <t>2C3~Консерв.маслини</t>
  </si>
  <si>
    <t>2C3</t>
  </si>
  <si>
    <t>Консерв.маслини</t>
  </si>
  <si>
    <t>2C4~Консерв.гриби</t>
  </si>
  <si>
    <t>2C4</t>
  </si>
  <si>
    <t>Консерв.гриби</t>
  </si>
  <si>
    <t>2C5~Консерв.квасоля</t>
  </si>
  <si>
    <t>2C5</t>
  </si>
  <si>
    <t>Консерв.квасоля</t>
  </si>
  <si>
    <t>2C6~Консерв.перець солод</t>
  </si>
  <si>
    <t>2C6</t>
  </si>
  <si>
    <t>Консерв.перець солод</t>
  </si>
  <si>
    <t>2C7~Консерв.помідори</t>
  </si>
  <si>
    <t>2C7</t>
  </si>
  <si>
    <t>Консерв.помідори</t>
  </si>
  <si>
    <t>2C8~Консерв.буряк</t>
  </si>
  <si>
    <t>2C8</t>
  </si>
  <si>
    <t>Консерв.буряк</t>
  </si>
  <si>
    <t>2C9~Овочеві суміші</t>
  </si>
  <si>
    <t>2C9</t>
  </si>
  <si>
    <t>Овочеві суміші</t>
  </si>
  <si>
    <t>2CA~Консерв.овочі інші</t>
  </si>
  <si>
    <t>2CA</t>
  </si>
  <si>
    <t>Консерв.овочі інші</t>
  </si>
  <si>
    <t>2CB~Консерв.напівфабрик.</t>
  </si>
  <si>
    <t>2CB</t>
  </si>
  <si>
    <t>Консерв.напівфабрик.</t>
  </si>
  <si>
    <t>2D~Консерв.фрукти,компоти,варення,мед</t>
  </si>
  <si>
    <t>2D0~Консер.фрукти,ягоди</t>
  </si>
  <si>
    <t>2D0</t>
  </si>
  <si>
    <t>Консер.фрукти,ягоди</t>
  </si>
  <si>
    <t>2D1~Мед</t>
  </si>
  <si>
    <t>2D1</t>
  </si>
  <si>
    <t>Мед</t>
  </si>
  <si>
    <t>2D2~Компоти</t>
  </si>
  <si>
    <t>2D2</t>
  </si>
  <si>
    <t>Компоти</t>
  </si>
  <si>
    <t>2D3~Повид.джем,варення</t>
  </si>
  <si>
    <t>2D3</t>
  </si>
  <si>
    <t>Повид.джем,варення</t>
  </si>
  <si>
    <t>2D4~Інші сол.кон.вироби</t>
  </si>
  <si>
    <t>2D4</t>
  </si>
  <si>
    <t>Інші сол.кон.вироби</t>
  </si>
  <si>
    <t>2E~Оцет,гірчиця,хрін</t>
  </si>
  <si>
    <t>2E0.~Оцет</t>
  </si>
  <si>
    <t>2E0.</t>
  </si>
  <si>
    <t>Оцет</t>
  </si>
  <si>
    <t>2E1.~Гірчиця</t>
  </si>
  <si>
    <t>2E1.</t>
  </si>
  <si>
    <t>Гірчиця</t>
  </si>
  <si>
    <t>2E2.~Хрін</t>
  </si>
  <si>
    <t>2E2.</t>
  </si>
  <si>
    <t>Хрін</t>
  </si>
  <si>
    <t>2F~Соуси,кетчупи</t>
  </si>
  <si>
    <t>2F0~Кетчуп</t>
  </si>
  <si>
    <t>2F0</t>
  </si>
  <si>
    <t>Кетчуп</t>
  </si>
  <si>
    <t>2F1~Соус томатний</t>
  </si>
  <si>
    <t>2F1</t>
  </si>
  <si>
    <t>Соус томатний</t>
  </si>
  <si>
    <t>2F2~Соус з паприки</t>
  </si>
  <si>
    <t>2F2</t>
  </si>
  <si>
    <t>Соус з паприки</t>
  </si>
  <si>
    <t>2F3~Соус овочевий</t>
  </si>
  <si>
    <t>2F3</t>
  </si>
  <si>
    <t>Соус овочевий</t>
  </si>
  <si>
    <t>2F5~Соус інший</t>
  </si>
  <si>
    <t>2F5</t>
  </si>
  <si>
    <t>Соус інший</t>
  </si>
  <si>
    <t>2F6~Соус соєвий</t>
  </si>
  <si>
    <t>2F6</t>
  </si>
  <si>
    <t>Соус соєвий</t>
  </si>
  <si>
    <t>2G~Олія</t>
  </si>
  <si>
    <t>2G0~Рослинна олія</t>
  </si>
  <si>
    <t>2G0</t>
  </si>
  <si>
    <t>Рослинна олія</t>
  </si>
  <si>
    <t>2G3~Соняшникова олія</t>
  </si>
  <si>
    <t>2G3</t>
  </si>
  <si>
    <t>Соняшникова олія</t>
  </si>
  <si>
    <t>2G4~Оливкова олія</t>
  </si>
  <si>
    <t>2G4</t>
  </si>
  <si>
    <t>Оливкова олія</t>
  </si>
  <si>
    <t>2G6~Інша олія</t>
  </si>
  <si>
    <t>2G6</t>
  </si>
  <si>
    <t>Інша олія</t>
  </si>
  <si>
    <t>2H~Маргарин,жири,майонез</t>
  </si>
  <si>
    <t>2H0~Майонез</t>
  </si>
  <si>
    <t>2H0</t>
  </si>
  <si>
    <t>Майонез</t>
  </si>
  <si>
    <t>2H1~Маргарин</t>
  </si>
  <si>
    <t>2H1</t>
  </si>
  <si>
    <t>Маргарин</t>
  </si>
  <si>
    <t>2H2~Тварин.жир,сало</t>
  </si>
  <si>
    <t>2H2</t>
  </si>
  <si>
    <t>Тварин.жир,сало</t>
  </si>
  <si>
    <t>2I~Цукерки, жувальні гумки</t>
  </si>
  <si>
    <t>2I0~Жувальна гумка</t>
  </si>
  <si>
    <t>2I0</t>
  </si>
  <si>
    <t>Жувальна гумка</t>
  </si>
  <si>
    <t>2I1~Карамель</t>
  </si>
  <si>
    <t>2I1</t>
  </si>
  <si>
    <t>Карамель</t>
  </si>
  <si>
    <t>2I2~Цукерки суфле, нуга</t>
  </si>
  <si>
    <t>2I2</t>
  </si>
  <si>
    <t>Цукерки суфле, нуга</t>
  </si>
  <si>
    <t>2I3~Цукерки желейні,жув.</t>
  </si>
  <si>
    <t>2I3</t>
  </si>
  <si>
    <t>Цукерки желейні,жув.</t>
  </si>
  <si>
    <t>2I4~Льодяники</t>
  </si>
  <si>
    <t>2I4</t>
  </si>
  <si>
    <t>Льодяники</t>
  </si>
  <si>
    <t>2I5~Цукерки шоколадні</t>
  </si>
  <si>
    <t>2I5</t>
  </si>
  <si>
    <t>Цукерки шоколадні</t>
  </si>
  <si>
    <t>2I6~Цукерки помадні</t>
  </si>
  <si>
    <t>2I6</t>
  </si>
  <si>
    <t>Цукерки помадні</t>
  </si>
  <si>
    <t>2I7~Цукерки вафельні</t>
  </si>
  <si>
    <t>2I7</t>
  </si>
  <si>
    <t>Цукерки вафельні</t>
  </si>
  <si>
    <t>2I8~Цукерки в коробках</t>
  </si>
  <si>
    <t>2I8</t>
  </si>
  <si>
    <t>Цукерки в коробках</t>
  </si>
  <si>
    <t>2J~Шоколадні плитки, батончики, фігурки</t>
  </si>
  <si>
    <t>2J0~Батончики</t>
  </si>
  <si>
    <t>2J0</t>
  </si>
  <si>
    <t>Батончики</t>
  </si>
  <si>
    <t>2J1~Шоколадні плитки</t>
  </si>
  <si>
    <t>2J1</t>
  </si>
  <si>
    <t>Шоколадні плитки</t>
  </si>
  <si>
    <t>2J5~Шокол.яйця,фігурки</t>
  </si>
  <si>
    <t>2J5</t>
  </si>
  <si>
    <t>Шокол.яйця,фігурки</t>
  </si>
  <si>
    <t>2K~Різні солодощі</t>
  </si>
  <si>
    <t>2K0~Горіхові, арах.пасти</t>
  </si>
  <si>
    <t>2K0</t>
  </si>
  <si>
    <t>Горіхові, арах.пасти</t>
  </si>
  <si>
    <t>2K1~Халва</t>
  </si>
  <si>
    <t>2K1</t>
  </si>
  <si>
    <t>Халва</t>
  </si>
  <si>
    <t>2K2~Зефір</t>
  </si>
  <si>
    <t>2K2</t>
  </si>
  <si>
    <t>Зефір</t>
  </si>
  <si>
    <t>2K3~Солодкі, злак.батон.</t>
  </si>
  <si>
    <t>2K3</t>
  </si>
  <si>
    <t>Солодкі, злак.батон.</t>
  </si>
  <si>
    <t>2K4~Інші солодощі</t>
  </si>
  <si>
    <t>2K4</t>
  </si>
  <si>
    <t>Інші солодощі</t>
  </si>
  <si>
    <t>2L~Снеки</t>
  </si>
  <si>
    <t>2L0~Карт.кук.та ін.чіпси</t>
  </si>
  <si>
    <t>2L0</t>
  </si>
  <si>
    <t>Карт.кук.та ін.чіпси</t>
  </si>
  <si>
    <t>2L1~Кукурудзяні палички</t>
  </si>
  <si>
    <t>2L1</t>
  </si>
  <si>
    <t>Кукурудзяні палички</t>
  </si>
  <si>
    <t>2L2~Інша закуска</t>
  </si>
  <si>
    <t>2L2</t>
  </si>
  <si>
    <t>Інша закуска</t>
  </si>
  <si>
    <t>3~Напої,цигарки</t>
  </si>
  <si>
    <t>30~Безалкогольні напої</t>
  </si>
  <si>
    <t>300~Негазована вода</t>
  </si>
  <si>
    <t>Негазована вода</t>
  </si>
  <si>
    <t>301~Газована вода</t>
  </si>
  <si>
    <t>Газована вода</t>
  </si>
  <si>
    <t>302~Негазовані напої</t>
  </si>
  <si>
    <t>Негазовані напої</t>
  </si>
  <si>
    <t>303~Газовані напої</t>
  </si>
  <si>
    <t>Газовані напої</t>
  </si>
  <si>
    <t>304~Квас</t>
  </si>
  <si>
    <t>Квас</t>
  </si>
  <si>
    <t>305~Сироп</t>
  </si>
  <si>
    <t>Сироп</t>
  </si>
  <si>
    <t>306~Енергетичні напої</t>
  </si>
  <si>
    <t>Енергетичні напої</t>
  </si>
  <si>
    <t>307~Соки</t>
  </si>
  <si>
    <t>Соки</t>
  </si>
  <si>
    <t>308~Нектари</t>
  </si>
  <si>
    <t>Нектари</t>
  </si>
  <si>
    <t>309~Концентрат соків</t>
  </si>
  <si>
    <t>Концентрат соків</t>
  </si>
  <si>
    <t>30A~Інші напої</t>
  </si>
  <si>
    <t>30A</t>
  </si>
  <si>
    <t>Інші напої</t>
  </si>
  <si>
    <t>30B~Соковмісні напої</t>
  </si>
  <si>
    <t>30B</t>
  </si>
  <si>
    <t>Соковмісні напої</t>
  </si>
  <si>
    <t>30C~Холод.чай,кава</t>
  </si>
  <si>
    <t>30C</t>
  </si>
  <si>
    <t>Холод.чай,кава</t>
  </si>
  <si>
    <t>31~Міцні алкогольні напої</t>
  </si>
  <si>
    <t>310~Горілка</t>
  </si>
  <si>
    <t>Горілка</t>
  </si>
  <si>
    <t>311~Коньяк</t>
  </si>
  <si>
    <t>Коньяк</t>
  </si>
  <si>
    <t>312~Бренді</t>
  </si>
  <si>
    <t>Бренді</t>
  </si>
  <si>
    <t>313~Настоянка</t>
  </si>
  <si>
    <t>Настоянка</t>
  </si>
  <si>
    <t>314~Віскі</t>
  </si>
  <si>
    <t>Віскі</t>
  </si>
  <si>
    <t>315~Ликер</t>
  </si>
  <si>
    <t>Ликер</t>
  </si>
  <si>
    <t>316~Різні алког.напої</t>
  </si>
  <si>
    <t>Різні алког.напої</t>
  </si>
  <si>
    <t>32~Вино</t>
  </si>
  <si>
    <t>320~Вино біле сухе</t>
  </si>
  <si>
    <t>Вино біле сухе</t>
  </si>
  <si>
    <t>321~Вино черв.,рож.сухе</t>
  </si>
  <si>
    <t>Вино черв.,рож.сухе</t>
  </si>
  <si>
    <t>322~Ігристі вина</t>
  </si>
  <si>
    <t>Ігристі вина</t>
  </si>
  <si>
    <t>323~Винні напої,коктелі</t>
  </si>
  <si>
    <t>Винні напої,коктелі</t>
  </si>
  <si>
    <t>324~Винні набори</t>
  </si>
  <si>
    <t>Винні набори</t>
  </si>
  <si>
    <t>325~Вермут</t>
  </si>
  <si>
    <t>Вермут</t>
  </si>
  <si>
    <t>326~Вино міцне</t>
  </si>
  <si>
    <t>Вино міцне</t>
  </si>
  <si>
    <t>327~Вино безалкогольне</t>
  </si>
  <si>
    <t>Вино безалкогольне</t>
  </si>
  <si>
    <t>33~Пиво</t>
  </si>
  <si>
    <t>330~Пиво світле</t>
  </si>
  <si>
    <t>Пиво світле</t>
  </si>
  <si>
    <t>331~Пиво темне</t>
  </si>
  <si>
    <t>Пиво темне</t>
  </si>
  <si>
    <t>332~Пиво безалкогольне</t>
  </si>
  <si>
    <t>Пиво безалкогольне</t>
  </si>
  <si>
    <t>34~Цигарки,тютюн,приладдя</t>
  </si>
  <si>
    <t>340~Цигарки</t>
  </si>
  <si>
    <t>Цигарки</t>
  </si>
  <si>
    <t>341~Тютюн</t>
  </si>
  <si>
    <t>Тютюн</t>
  </si>
  <si>
    <t>342~Сигари,сигарелли</t>
  </si>
  <si>
    <t>Сигари,сигарелли</t>
  </si>
  <si>
    <t>343~Аксесуари д/паління</t>
  </si>
  <si>
    <t>Аксесуари д/паління</t>
  </si>
  <si>
    <t>344~Аксесуари д/прикур.</t>
  </si>
  <si>
    <t>Аксесуари д/прикур.</t>
  </si>
  <si>
    <t>4~Непродовольчі товари</t>
  </si>
  <si>
    <t>40~Прання та догляд за текстил.вироба</t>
  </si>
  <si>
    <t>401~Засоби для прання</t>
  </si>
  <si>
    <t>Засоби для прання</t>
  </si>
  <si>
    <t>402~Пом'якшувачі води</t>
  </si>
  <si>
    <t>Пом'якшувачі води</t>
  </si>
  <si>
    <t>403~Кондиц.для білизни</t>
  </si>
  <si>
    <t>Кондиц.для білизни</t>
  </si>
  <si>
    <t>404~Відбіл.для тканин</t>
  </si>
  <si>
    <t>Відбіл.для тканин</t>
  </si>
  <si>
    <t>405~Плямозн.для тканин</t>
  </si>
  <si>
    <t>Плямозн.для тканин</t>
  </si>
  <si>
    <t>406~Засоби д/підк.білиз.</t>
  </si>
  <si>
    <t>Засоби д/підк.білиз.</t>
  </si>
  <si>
    <t>408~Антистатик</t>
  </si>
  <si>
    <t>Антистатик</t>
  </si>
  <si>
    <t>41~Засоби для миття посуду</t>
  </si>
  <si>
    <t>410~Засоб.д/мит.пос.рук.</t>
  </si>
  <si>
    <t>Засоб.д/мит.пос.рук.</t>
  </si>
  <si>
    <t>411~Зас.д/мит.пос.в маш.</t>
  </si>
  <si>
    <t>Зас.д/мит.пос.в маш.</t>
  </si>
  <si>
    <t>42~Чистячі засоби д/домаш. господарсва</t>
  </si>
  <si>
    <t>420~Очищувачі</t>
  </si>
  <si>
    <t>Очищувачі</t>
  </si>
  <si>
    <t>421~Засоб.д/дог.за килим</t>
  </si>
  <si>
    <t>Засоб.д/дог.за килим</t>
  </si>
  <si>
    <t>422~Засоб.д/чищ.дез.кух.</t>
  </si>
  <si>
    <t>Засоб.д/чищ.дез.кух.</t>
  </si>
  <si>
    <t>423~Засоб.д/чищ.дез.ван.</t>
  </si>
  <si>
    <t>Засоб.д/чищ.дез.ван.</t>
  </si>
  <si>
    <t>424~Засоб.д/знят.накипу</t>
  </si>
  <si>
    <t>Засоб.д/знят.накипу</t>
  </si>
  <si>
    <t>425~Засоб.д/дог.за підл.</t>
  </si>
  <si>
    <t>Засоб.д/дог.за підл.</t>
  </si>
  <si>
    <t>426~Засоб.д/дог.за мебл.</t>
  </si>
  <si>
    <t>Засоб.д/дог.за мебл.</t>
  </si>
  <si>
    <t>427~Універ.чист.засоби</t>
  </si>
  <si>
    <t>Універ.чист.засоби</t>
  </si>
  <si>
    <t>428~Засоб.д/чищ.дез.туал</t>
  </si>
  <si>
    <t>Засоб.д/чищ.дез.туал</t>
  </si>
  <si>
    <t>429~Склоочищувачі</t>
  </si>
  <si>
    <t>Склоочищувачі</t>
  </si>
  <si>
    <t>42A~Очищ.стічних труб</t>
  </si>
  <si>
    <t>42A</t>
  </si>
  <si>
    <t>Очищ.стічних труб</t>
  </si>
  <si>
    <t>42B~Очищ.спец.призначен.</t>
  </si>
  <si>
    <t>42B</t>
  </si>
  <si>
    <t>Очищ.спец.призначен.</t>
  </si>
  <si>
    <t>43~Предмети домашнього господарства</t>
  </si>
  <si>
    <t>430~Губки,ганч.вол.серв.</t>
  </si>
  <si>
    <t>Губки,ганч.вол.серв.</t>
  </si>
  <si>
    <t>431~Фільт.д/вод.та касет</t>
  </si>
  <si>
    <t>Фільт.д/вод.та касет</t>
  </si>
  <si>
    <t>432~Засоб.д/дом.дек.</t>
  </si>
  <si>
    <t>Засоб.д/дом.дек.</t>
  </si>
  <si>
    <t>433~Збер.догл.одяг.білиз</t>
  </si>
  <si>
    <t>Збер.догл.одяг.білиз</t>
  </si>
  <si>
    <t>434~Товари ван.кімнати</t>
  </si>
  <si>
    <t>Товари ван.кімнати</t>
  </si>
  <si>
    <t>435~Інші предм.дом.вжит.</t>
  </si>
  <si>
    <t>Інші предм.дом.вжит.</t>
  </si>
  <si>
    <t>436~Акс.д/пран.суш.прас.</t>
  </si>
  <si>
    <t>Акс.д/пран.суш.прас.</t>
  </si>
  <si>
    <t>437~Килими,кил.покриття</t>
  </si>
  <si>
    <t>Килими,кил.покриття</t>
  </si>
  <si>
    <t>438~Відра,сміт.ящ.бач.ін</t>
  </si>
  <si>
    <t>Відра,сміт.ящ.бач.ін</t>
  </si>
  <si>
    <t>439~Годинники</t>
  </si>
  <si>
    <t>Годинники</t>
  </si>
  <si>
    <t>43A~Віники,щітки,совки</t>
  </si>
  <si>
    <t>43A</t>
  </si>
  <si>
    <t>Віники,щітки,совки</t>
  </si>
  <si>
    <t>43B~Вазони,горшки д/ваз.</t>
  </si>
  <si>
    <t>43B</t>
  </si>
  <si>
    <t>Вазони,горшки д/ваз.</t>
  </si>
  <si>
    <t>43C~Гальванічні елементи</t>
  </si>
  <si>
    <t>43C</t>
  </si>
  <si>
    <t>Гальванічні елементи</t>
  </si>
  <si>
    <t>43D~Кавові фільтри</t>
  </si>
  <si>
    <t>43D</t>
  </si>
  <si>
    <t>Кавові фільтри</t>
  </si>
  <si>
    <t>43E~Інстум.д/чист.канал.</t>
  </si>
  <si>
    <t>43E</t>
  </si>
  <si>
    <t>Інстум.д/чист.канал.</t>
  </si>
  <si>
    <t>43F~Рукавиці резин.кухон</t>
  </si>
  <si>
    <t>43F</t>
  </si>
  <si>
    <t>Рукавиці резин.кухон</t>
  </si>
  <si>
    <t>43G~Клей побутовий</t>
  </si>
  <si>
    <t>43G</t>
  </si>
  <si>
    <t>Клей побутовий</t>
  </si>
  <si>
    <t>44~Текстиль домашнього господарства</t>
  </si>
  <si>
    <t>440~Рушники</t>
  </si>
  <si>
    <t>Рушники</t>
  </si>
  <si>
    <t>441~Постільна білизна</t>
  </si>
  <si>
    <t>Постільна білизна</t>
  </si>
  <si>
    <t>442~Гардини ткан.д/гард.</t>
  </si>
  <si>
    <t>Гардини ткан.д/гард.</t>
  </si>
  <si>
    <t>443~Скат.та серв.,ткан.</t>
  </si>
  <si>
    <t>Скат.та серв.,ткан.</t>
  </si>
  <si>
    <t>444~Дрібний текстиль</t>
  </si>
  <si>
    <t>Дрібний текстиль</t>
  </si>
  <si>
    <t>45~Освіжувачі повітря</t>
  </si>
  <si>
    <t>450~Елект.овіж.повітря</t>
  </si>
  <si>
    <t>Елект.овіж.повітря</t>
  </si>
  <si>
    <t>451~Освіж.повіт.-аероз.</t>
  </si>
  <si>
    <t>Освіж.повіт.-аероз.</t>
  </si>
  <si>
    <t>452~Освіж.повіт.-гель</t>
  </si>
  <si>
    <t>Освіж.повіт.-гель</t>
  </si>
  <si>
    <t>453~Освіж.повіт.інші</t>
  </si>
  <si>
    <t>Освіж.повіт.інші</t>
  </si>
  <si>
    <t>46~Паперові продукти</t>
  </si>
  <si>
    <t>460~Однор.папер.нос.хус.</t>
  </si>
  <si>
    <t>Однор.папер.нос.хус.</t>
  </si>
  <si>
    <t>461~Рушники кухонні</t>
  </si>
  <si>
    <t>Рушники кухонні</t>
  </si>
  <si>
    <t>462~Наст.сервет.скатер.</t>
  </si>
  <si>
    <t>Наст.сервет.скатер.</t>
  </si>
  <si>
    <t>463~Туалетний папір</t>
  </si>
  <si>
    <t>Туалетний папір</t>
  </si>
  <si>
    <t>47~Посуд та прилади для сервіровки</t>
  </si>
  <si>
    <t>470~Тарілки та блюдця</t>
  </si>
  <si>
    <t>Тарілки та блюдця</t>
  </si>
  <si>
    <t>471~Посуд приз.д/рідин.</t>
  </si>
  <si>
    <t>Посуд приз.д/рідин.</t>
  </si>
  <si>
    <t>472~Набори посуду</t>
  </si>
  <si>
    <t>Набори посуду</t>
  </si>
  <si>
    <t>473~Столові прибори</t>
  </si>
  <si>
    <t>Столові прибори</t>
  </si>
  <si>
    <t>474~Інший пос,акс.д/серв</t>
  </si>
  <si>
    <t>Інший пос,акс.д/серв</t>
  </si>
  <si>
    <t>475~Однор.посуд,прибори</t>
  </si>
  <si>
    <t>Однор.посуд,прибори</t>
  </si>
  <si>
    <t>48~Посуд для пригот. та зберігання їжі</t>
  </si>
  <si>
    <t>480~Пос.та прил.д/пр.їжі</t>
  </si>
  <si>
    <t>Пос.та прил.д/пр.їжі</t>
  </si>
  <si>
    <t>481~Посуд та прил.д/смаж</t>
  </si>
  <si>
    <t>Посуд та прил.д/смаж</t>
  </si>
  <si>
    <t>482~Прибори д/приг.їжі</t>
  </si>
  <si>
    <t>Прибори д/приг.їжі</t>
  </si>
  <si>
    <t>483~Посуд д/збер.консер.</t>
  </si>
  <si>
    <t>Посуд д/збер.консер.</t>
  </si>
  <si>
    <t>484~Фольга,харч.плів.міш</t>
  </si>
  <si>
    <t>Фольга,харч.плів.міш</t>
  </si>
  <si>
    <t>49~Інсектициди</t>
  </si>
  <si>
    <t>490~Засоб.д/зах.тіла</t>
  </si>
  <si>
    <t>Засоб.д/зах.тіла</t>
  </si>
  <si>
    <t>491~Засоби знищ.паразит.</t>
  </si>
  <si>
    <t>Засоби знищ.паразит.</t>
  </si>
  <si>
    <t>492~Засоби знищ.гризунів</t>
  </si>
  <si>
    <t>Засоби знищ.гризунів</t>
  </si>
  <si>
    <t>4A~Аксес. та засоби догляду за взуттям</t>
  </si>
  <si>
    <t>4A0~Засоби дог.за взут.</t>
  </si>
  <si>
    <t>4A0</t>
  </si>
  <si>
    <t>Засоби дог.за взут.</t>
  </si>
  <si>
    <t>4A1~Аксесуари для взуття</t>
  </si>
  <si>
    <t>4A1</t>
  </si>
  <si>
    <t>Аксесуари для взуття</t>
  </si>
  <si>
    <t>4B~Гігієна порожнини рота</t>
  </si>
  <si>
    <t>4B0~Рід.д/пол.порож.роту</t>
  </si>
  <si>
    <t>4B0</t>
  </si>
  <si>
    <t>Рід.д/пол.порож.роту</t>
  </si>
  <si>
    <t>4B1~Міжзубні нитки(флос)</t>
  </si>
  <si>
    <t>4B1</t>
  </si>
  <si>
    <t>Міжзубні нитки(флос)</t>
  </si>
  <si>
    <t>4B2~Зубні щітки</t>
  </si>
  <si>
    <t>4B2</t>
  </si>
  <si>
    <t>Зубні щітки</t>
  </si>
  <si>
    <t>4B3~Зубні пасти</t>
  </si>
  <si>
    <t>4B3</t>
  </si>
  <si>
    <t>Зубні пасти</t>
  </si>
  <si>
    <t>4B4~Зубочистки</t>
  </si>
  <si>
    <t>4B4</t>
  </si>
  <si>
    <t>Зубочистки</t>
  </si>
  <si>
    <t>4C~Особиста гігіена (Очищуючі засоби)</t>
  </si>
  <si>
    <t>4C0~Туалетне мило</t>
  </si>
  <si>
    <t>4C0</t>
  </si>
  <si>
    <t>Туалетне мило</t>
  </si>
  <si>
    <t>4C1~Гель для душу</t>
  </si>
  <si>
    <t>4C1</t>
  </si>
  <si>
    <t>Гель для душу</t>
  </si>
  <si>
    <t>4C2~Рідкі зас.д/інтим.г.</t>
  </si>
  <si>
    <t>4C2</t>
  </si>
  <si>
    <t>Рідкі зас.д/інтим.г.</t>
  </si>
  <si>
    <t>4C3~Аксесуари для ван</t>
  </si>
  <si>
    <t>4C3</t>
  </si>
  <si>
    <t>Аксесуари для ван</t>
  </si>
  <si>
    <t>4C4~Набори особ.гігієни</t>
  </si>
  <si>
    <t>4C4</t>
  </si>
  <si>
    <t>Набори особ.гігієни</t>
  </si>
  <si>
    <t>4D~Засоби догляду за волоссям</t>
  </si>
  <si>
    <t>4D0~Шампунь для волосся</t>
  </si>
  <si>
    <t>4D0</t>
  </si>
  <si>
    <t>Шампунь для волосся</t>
  </si>
  <si>
    <t>4D1~Кондиціонер д/волос.</t>
  </si>
  <si>
    <t>4D1</t>
  </si>
  <si>
    <t>Кондиціонер д/волос.</t>
  </si>
  <si>
    <t>4D2~Маски для волосся</t>
  </si>
  <si>
    <t>4D2</t>
  </si>
  <si>
    <t>Маски для волосся</t>
  </si>
  <si>
    <t>4D3~Засоби д/фарб.волос.</t>
  </si>
  <si>
    <t>4D3</t>
  </si>
  <si>
    <t>Засоби д/фарб.волос.</t>
  </si>
  <si>
    <t>4D4~Засоби д/форм.зачіс.</t>
  </si>
  <si>
    <t>4D4</t>
  </si>
  <si>
    <t>Засоби д/форм.зачіс.</t>
  </si>
  <si>
    <t>4D5~Інші зас.дог.за вол.</t>
  </si>
  <si>
    <t>4D5</t>
  </si>
  <si>
    <t>Інші зас.дог.за вол.</t>
  </si>
  <si>
    <t>4E~Декоративна косметика</t>
  </si>
  <si>
    <t>4E1.~Декоратив.косм.д/губ</t>
  </si>
  <si>
    <t>4E1.</t>
  </si>
  <si>
    <t>Декоратив.косм.д/губ</t>
  </si>
  <si>
    <t>4E2.~Засоби д/макіяжу</t>
  </si>
  <si>
    <t>4E2.</t>
  </si>
  <si>
    <t>Засоби д/макіяжу</t>
  </si>
  <si>
    <t>4E3.~Декор.космет.д/нігт.</t>
  </si>
  <si>
    <t>4E3.</t>
  </si>
  <si>
    <t>Декор.космет.д/нігт.</t>
  </si>
  <si>
    <t>4E5.~Косметич.набори</t>
  </si>
  <si>
    <t>4E5.</t>
  </si>
  <si>
    <t>Косметич.набори</t>
  </si>
  <si>
    <t>4F~Догляд за шкірою та нігтями</t>
  </si>
  <si>
    <t>4F0~Засоби догл.за облич</t>
  </si>
  <si>
    <t>4F0</t>
  </si>
  <si>
    <t>Засоби догл.за облич</t>
  </si>
  <si>
    <t>4F1~Засоби догл.за рук.</t>
  </si>
  <si>
    <t>4F1</t>
  </si>
  <si>
    <t>Засоби догл.за рук.</t>
  </si>
  <si>
    <t>4F2~Засоби догл.за ногам</t>
  </si>
  <si>
    <t>4F2</t>
  </si>
  <si>
    <t>Засоби догл.за ногам</t>
  </si>
  <si>
    <t>4F3~Засоби догл.за тілом</t>
  </si>
  <si>
    <t>4F3</t>
  </si>
  <si>
    <t>Засоби догл.за тілом</t>
  </si>
  <si>
    <t>4F4~Засоби для депіляції</t>
  </si>
  <si>
    <t>4F4</t>
  </si>
  <si>
    <t>Засоби для депіляції</t>
  </si>
  <si>
    <t>4F5~Приладдя д/педикюру</t>
  </si>
  <si>
    <t>4F5</t>
  </si>
  <si>
    <t>Приладдя д/педикюру</t>
  </si>
  <si>
    <t>4F6~Приладдя д/манікюру</t>
  </si>
  <si>
    <t>4F6</t>
  </si>
  <si>
    <t>Приладдя д/манікюру</t>
  </si>
  <si>
    <t>4F7~Приладдя д/макіяжу</t>
  </si>
  <si>
    <t>4F7</t>
  </si>
  <si>
    <t>Приладдя д/макіяжу</t>
  </si>
  <si>
    <t>4F9~Косм.вата,кульк.пал.</t>
  </si>
  <si>
    <t>4F9</t>
  </si>
  <si>
    <t>Косм.вата,кульк.пал.</t>
  </si>
  <si>
    <t>4G~Товари для немовлят</t>
  </si>
  <si>
    <t>4G0~Підгузники</t>
  </si>
  <si>
    <t>4G0</t>
  </si>
  <si>
    <t>Підгузники</t>
  </si>
  <si>
    <t>4G1~Волог.серв.д/немов.</t>
  </si>
  <si>
    <t>4G1</t>
  </si>
  <si>
    <t>Волог.серв.д/немов.</t>
  </si>
  <si>
    <t>4G2~Засоб.дог.за шк.нем.</t>
  </si>
  <si>
    <t>4G2</t>
  </si>
  <si>
    <t>Засоб.дог.за шк.нем.</t>
  </si>
  <si>
    <t>4G6~Матраци,пост.білизна</t>
  </si>
  <si>
    <t>4G6</t>
  </si>
  <si>
    <t>Матраци,пост.білизна</t>
  </si>
  <si>
    <t>4G7~Засоби д/куп.немовл.</t>
  </si>
  <si>
    <t>4G7</t>
  </si>
  <si>
    <t>Засоби д/куп.немовл.</t>
  </si>
  <si>
    <t>4G8~WC прилад.д/немов.</t>
  </si>
  <si>
    <t>4G8</t>
  </si>
  <si>
    <t>WC прилад.д/немов.</t>
  </si>
  <si>
    <t>4G9~Соски,пустушки,зуб.к</t>
  </si>
  <si>
    <t>4G9</t>
  </si>
  <si>
    <t>Соски,пустушки,зуб.к</t>
  </si>
  <si>
    <t>4GA~Пос.д/приг.годув.нем</t>
  </si>
  <si>
    <t>4GA</t>
  </si>
  <si>
    <t>Пос.д/приг.годув.нем</t>
  </si>
  <si>
    <t>4GB~Нагрудні фартушки</t>
  </si>
  <si>
    <t>4GB</t>
  </si>
  <si>
    <t>Нагрудні фартушки</t>
  </si>
  <si>
    <t>4GC~Інші прил.дог.за нем</t>
  </si>
  <si>
    <t>4GC</t>
  </si>
  <si>
    <t>Інші прил.дог.за нем</t>
  </si>
  <si>
    <t>4GD~Спец.прил.д/нем.мам</t>
  </si>
  <si>
    <t>4GD</t>
  </si>
  <si>
    <t>Спец.прил.д/нем.мам</t>
  </si>
  <si>
    <t>4GE~Іграшки д/немовлят</t>
  </si>
  <si>
    <t>4GE</t>
  </si>
  <si>
    <t>Іграшки д/немовлят</t>
  </si>
  <si>
    <t>4GF~Пелюшки для немовлят</t>
  </si>
  <si>
    <t>4GF</t>
  </si>
  <si>
    <t>Пелюшки для немовлят</t>
  </si>
  <si>
    <t>4H~Жіноча інтимна гігіена</t>
  </si>
  <si>
    <t>4H0~Прокладки щоденні</t>
  </si>
  <si>
    <t>4H0</t>
  </si>
  <si>
    <t>Прокладки щоденні</t>
  </si>
  <si>
    <t>4H1~Прокладки гігіенічні</t>
  </si>
  <si>
    <t>4H1</t>
  </si>
  <si>
    <t>Прокладки гігіенічні</t>
  </si>
  <si>
    <t>4H2~Тампони</t>
  </si>
  <si>
    <t>4H2</t>
  </si>
  <si>
    <t>Тампони</t>
  </si>
  <si>
    <t>4H3~Серв.д/особ.гігіени</t>
  </si>
  <si>
    <t>4H3</t>
  </si>
  <si>
    <t>Серв.д/особ.гігіени</t>
  </si>
  <si>
    <t>4I~Медичні товари</t>
  </si>
  <si>
    <t>4I0~Пластир</t>
  </si>
  <si>
    <t>4I0</t>
  </si>
  <si>
    <t>Пластир</t>
  </si>
  <si>
    <t>4I1~Харчові домішки</t>
  </si>
  <si>
    <t>4I1</t>
  </si>
  <si>
    <t>Харчові домішки</t>
  </si>
  <si>
    <t>4I2~Медичні профіл.засоб</t>
  </si>
  <si>
    <t>4I2</t>
  </si>
  <si>
    <t>Медичні профіл.засоб</t>
  </si>
  <si>
    <t>4I3~Презервативи</t>
  </si>
  <si>
    <t>4I3</t>
  </si>
  <si>
    <t>Презервативи</t>
  </si>
  <si>
    <t>4I4~Підгузники д/дорос.</t>
  </si>
  <si>
    <t>4I4</t>
  </si>
  <si>
    <t>Підгузники д/дорос.</t>
  </si>
  <si>
    <t>4I5~Уролог.пел.та прокл.</t>
  </si>
  <si>
    <t>4I5</t>
  </si>
  <si>
    <t>Уролог.пел.та прокл.</t>
  </si>
  <si>
    <t>4I6~Уролог.косм.засоби</t>
  </si>
  <si>
    <t>4I6</t>
  </si>
  <si>
    <t>Уролог.косм.засоби</t>
  </si>
  <si>
    <t>4J~Засоби для гоління</t>
  </si>
  <si>
    <t>4J0~Косметика д/гоління</t>
  </si>
  <si>
    <t>4J0</t>
  </si>
  <si>
    <t>Косметика д/гоління</t>
  </si>
  <si>
    <t>4J1~Леза,касети</t>
  </si>
  <si>
    <t>4J1</t>
  </si>
  <si>
    <t>Леза,касети</t>
  </si>
  <si>
    <t>4J2~Станки для гоління</t>
  </si>
  <si>
    <t>4J2</t>
  </si>
  <si>
    <t>Станки для гоління</t>
  </si>
  <si>
    <t>4J3~Засоби після гоління</t>
  </si>
  <si>
    <t>4J3</t>
  </si>
  <si>
    <t>Засоби після гоління</t>
  </si>
  <si>
    <t>4J4~Аксесуари д/гоління</t>
  </si>
  <si>
    <t>4J4</t>
  </si>
  <si>
    <t>Аксесуари д/гоління</t>
  </si>
  <si>
    <t>4K~Парфуми</t>
  </si>
  <si>
    <t>4K0~Деодоранти,антипер.</t>
  </si>
  <si>
    <t>4K0</t>
  </si>
  <si>
    <t>Деодоранти,антипер.</t>
  </si>
  <si>
    <t>4K1~Туалетна вода</t>
  </si>
  <si>
    <t>4K1</t>
  </si>
  <si>
    <t>Туалетна вода</t>
  </si>
  <si>
    <t>4K2~Духи</t>
  </si>
  <si>
    <t>4K2</t>
  </si>
  <si>
    <t>Духи</t>
  </si>
  <si>
    <t>4L~Корм для собак</t>
  </si>
  <si>
    <t>4L0~Сухий корм для собак</t>
  </si>
  <si>
    <t>4L0</t>
  </si>
  <si>
    <t>Сухий корм для собак</t>
  </si>
  <si>
    <t>4L1~Консерв.корм д/собак</t>
  </si>
  <si>
    <t>4L1</t>
  </si>
  <si>
    <t>Консерв.корм д/собак</t>
  </si>
  <si>
    <t>4M~Корм для котів</t>
  </si>
  <si>
    <t>4M0~Сухий корм для котів</t>
  </si>
  <si>
    <t>4M0</t>
  </si>
  <si>
    <t>Сухий корм для котів</t>
  </si>
  <si>
    <t>4M1~Консерв.корм д/котів</t>
  </si>
  <si>
    <t>4M1</t>
  </si>
  <si>
    <t>Консерв.корм д/котів</t>
  </si>
  <si>
    <t>4N~Корм для різних тварин</t>
  </si>
  <si>
    <t>4N0~Пташиний корм</t>
  </si>
  <si>
    <t>4N0</t>
  </si>
  <si>
    <t>Пташиний корм</t>
  </si>
  <si>
    <t>4N1~Корм для гризунів</t>
  </si>
  <si>
    <t>4N1</t>
  </si>
  <si>
    <t>Корм для гризунів</t>
  </si>
  <si>
    <t>4N2~Корм для риб</t>
  </si>
  <si>
    <t>4N2</t>
  </si>
  <si>
    <t>Корм для риб</t>
  </si>
  <si>
    <t>4N3~Корм для інш.тварин</t>
  </si>
  <si>
    <t>4N3</t>
  </si>
  <si>
    <t>Корм для інш.тварин</t>
  </si>
  <si>
    <t>4P~Аксесуари для тварин</t>
  </si>
  <si>
    <t>4P0~Аксесуари для собак</t>
  </si>
  <si>
    <t>4P0</t>
  </si>
  <si>
    <t>Аксесуари для собак</t>
  </si>
  <si>
    <t>4P1~Аксесуари для котів</t>
  </si>
  <si>
    <t>4P1</t>
  </si>
  <si>
    <t>Аксесуари для котів</t>
  </si>
  <si>
    <t>4P2~Інші аксесуари</t>
  </si>
  <si>
    <t>4P2</t>
  </si>
  <si>
    <t>Інші аксесуари</t>
  </si>
  <si>
    <t>5~Непродов.товари не першої необхідн.</t>
  </si>
  <si>
    <t>50~Одяг</t>
  </si>
  <si>
    <t>500~Нижня білизна</t>
  </si>
  <si>
    <t>Нижня білизна</t>
  </si>
  <si>
    <t>501~Колгот.панчох.шкарп.</t>
  </si>
  <si>
    <t>Колгот.панчох.шкарп.</t>
  </si>
  <si>
    <t>502~Одяг для сну</t>
  </si>
  <si>
    <t>Одяг для сну</t>
  </si>
  <si>
    <t>503~Халати</t>
  </si>
  <si>
    <t>Халати</t>
  </si>
  <si>
    <t>504~Купальні костюми</t>
  </si>
  <si>
    <t>Купальні костюми</t>
  </si>
  <si>
    <t>506~Одяг для немовлят</t>
  </si>
  <si>
    <t>Одяг для немовлят</t>
  </si>
  <si>
    <t>507~Спортивний одяг</t>
  </si>
  <si>
    <t>Спортивний одяг</t>
  </si>
  <si>
    <t>508~Штани</t>
  </si>
  <si>
    <t>Штани</t>
  </si>
  <si>
    <t>509~Джинсовий одяг</t>
  </si>
  <si>
    <t>Джинсовий одяг</t>
  </si>
  <si>
    <t>50A~Светера</t>
  </si>
  <si>
    <t>50A</t>
  </si>
  <si>
    <t>Светера</t>
  </si>
  <si>
    <t>50B~Джемпера</t>
  </si>
  <si>
    <t>50B</t>
  </si>
  <si>
    <t>Джемпера</t>
  </si>
  <si>
    <t>50C~Блузи</t>
  </si>
  <si>
    <t>50C</t>
  </si>
  <si>
    <t>Блузи</t>
  </si>
  <si>
    <t>50D~Гольфи</t>
  </si>
  <si>
    <t>50D</t>
  </si>
  <si>
    <t>Гольфи</t>
  </si>
  <si>
    <t>50E~Сорочки</t>
  </si>
  <si>
    <t>50E</t>
  </si>
  <si>
    <t>Сорочки</t>
  </si>
  <si>
    <t>50F~Піджаки</t>
  </si>
  <si>
    <t>50F</t>
  </si>
  <si>
    <t>Піджаки</t>
  </si>
  <si>
    <t>50G~Спідниці</t>
  </si>
  <si>
    <t>50G</t>
  </si>
  <si>
    <t>Спідниці</t>
  </si>
  <si>
    <t>50H~Костюми</t>
  </si>
  <si>
    <t>50H</t>
  </si>
  <si>
    <t>Костюми</t>
  </si>
  <si>
    <t>50I~Плаття</t>
  </si>
  <si>
    <t>50I</t>
  </si>
  <si>
    <t>Плаття</t>
  </si>
  <si>
    <t>50J~Жилети</t>
  </si>
  <si>
    <t>50J</t>
  </si>
  <si>
    <t>Жилети</t>
  </si>
  <si>
    <t>50K~Шорти,бриджі</t>
  </si>
  <si>
    <t>50K</t>
  </si>
  <si>
    <t>Шорти,бриджі</t>
  </si>
  <si>
    <t>50L~Майки</t>
  </si>
  <si>
    <t>50L</t>
  </si>
  <si>
    <t>Майки</t>
  </si>
  <si>
    <t>50M~Пальто,шуби</t>
  </si>
  <si>
    <t>50M</t>
  </si>
  <si>
    <t>Пальто,шуби</t>
  </si>
  <si>
    <t>50N~Куртки</t>
  </si>
  <si>
    <t>50N</t>
  </si>
  <si>
    <t>Куртки</t>
  </si>
  <si>
    <t>50Q~Головні убори</t>
  </si>
  <si>
    <t>50Q</t>
  </si>
  <si>
    <t>Головні убори</t>
  </si>
  <si>
    <t>50R~Шарфи,хустки</t>
  </si>
  <si>
    <t>50R</t>
  </si>
  <si>
    <t>Шарфи,хустки</t>
  </si>
  <si>
    <t>50S~Інший одяг</t>
  </si>
  <si>
    <t>50S</t>
  </si>
  <si>
    <t>Інший одяг</t>
  </si>
  <si>
    <t>51~Взуття</t>
  </si>
  <si>
    <t>510~Гумові чоботи,галоші</t>
  </si>
  <si>
    <t>Гумові чоботи,галоші</t>
  </si>
  <si>
    <t>511~Черевики</t>
  </si>
  <si>
    <t>Черевики</t>
  </si>
  <si>
    <t>512~Чоботи</t>
  </si>
  <si>
    <t>Чоботи</t>
  </si>
  <si>
    <t>513~Тапочки</t>
  </si>
  <si>
    <t>Тапочки</t>
  </si>
  <si>
    <t>514~Шльопанці</t>
  </si>
  <si>
    <t>Шльопанці</t>
  </si>
  <si>
    <t>515~Туфлі жіночі</t>
  </si>
  <si>
    <t>Туфлі жіночі</t>
  </si>
  <si>
    <t>516~Босоніжки</t>
  </si>
  <si>
    <t>Босоніжки</t>
  </si>
  <si>
    <t>518~Спортивне взуття</t>
  </si>
  <si>
    <t>Спортивне взуття</t>
  </si>
  <si>
    <t>519~Інше взуття</t>
  </si>
  <si>
    <t>Інше взуття</t>
  </si>
  <si>
    <t>53~Галантерея</t>
  </si>
  <si>
    <t>530~Біжутерія д/волосся</t>
  </si>
  <si>
    <t>Біжутерія д/волосся</t>
  </si>
  <si>
    <t>531~Галантерея д/волосся</t>
  </si>
  <si>
    <t>Галантерея д/волосся</t>
  </si>
  <si>
    <t>532~Рукавиці</t>
  </si>
  <si>
    <t>Рукавиці</t>
  </si>
  <si>
    <t>533~Окуляри та аксесуари</t>
  </si>
  <si>
    <t>Окуляри та аксесуари</t>
  </si>
  <si>
    <t>534~Косметички</t>
  </si>
  <si>
    <t>Косметички</t>
  </si>
  <si>
    <t>535~Прикраси</t>
  </si>
  <si>
    <t>Прикраси</t>
  </si>
  <si>
    <t>536~Паски</t>
  </si>
  <si>
    <t>Паски</t>
  </si>
  <si>
    <t>537~Підтяжки</t>
  </si>
  <si>
    <t>Підтяжки</t>
  </si>
  <si>
    <t>538~Крават.бабоч.хустин.</t>
  </si>
  <si>
    <t>Крават.бабоч.хустин.</t>
  </si>
  <si>
    <t>539~Сум.портф.рюкз.чемод</t>
  </si>
  <si>
    <t>Сум.портф.рюкз.чемод</t>
  </si>
  <si>
    <t>53A~Гаманці,портмоне</t>
  </si>
  <si>
    <t>53A</t>
  </si>
  <si>
    <t>Гаманці,портмоне</t>
  </si>
  <si>
    <t>53B~Парасолі</t>
  </si>
  <si>
    <t>53B</t>
  </si>
  <si>
    <t>Парасолі</t>
  </si>
  <si>
    <t>53C~Нитки</t>
  </si>
  <si>
    <t>53C</t>
  </si>
  <si>
    <t>Нитки</t>
  </si>
  <si>
    <t>53D~Прилад.д/в'язан.шит.</t>
  </si>
  <si>
    <t>53D</t>
  </si>
  <si>
    <t>Прилад.д/в'язан.шит.</t>
  </si>
  <si>
    <t>53F~Щітки,губки,моч.д/т</t>
  </si>
  <si>
    <t>53F</t>
  </si>
  <si>
    <t>Щітки,губки,моч.д/т</t>
  </si>
  <si>
    <t>54~Іграшки</t>
  </si>
  <si>
    <t>540~Конструктори</t>
  </si>
  <si>
    <t>Конструктори</t>
  </si>
  <si>
    <t>541~Ляльки</t>
  </si>
  <si>
    <t>Ляльки</t>
  </si>
  <si>
    <t>542~Меблі,аксес.д/ляльок</t>
  </si>
  <si>
    <t>Меблі,аксес.д/ляльок</t>
  </si>
  <si>
    <t>543~Іграш.трансп.засоби</t>
  </si>
  <si>
    <t>Іграш.трансп.засоби</t>
  </si>
  <si>
    <t>544~Іграшки бойові</t>
  </si>
  <si>
    <t>Іграшки бойові</t>
  </si>
  <si>
    <t>545~Настільні ігри,пазли</t>
  </si>
  <si>
    <t>Настільні ігри,пазли</t>
  </si>
  <si>
    <t>546~Іграшки плюшеві</t>
  </si>
  <si>
    <t>Іграшки плюшеві</t>
  </si>
  <si>
    <t>547~Різні фігури</t>
  </si>
  <si>
    <t>Різні фігури</t>
  </si>
  <si>
    <t>548~Іграшки розвиваючі</t>
  </si>
  <si>
    <t>Іграшки розвиваючі</t>
  </si>
  <si>
    <t>549~Іграшки музичні</t>
  </si>
  <si>
    <t>Іграшки музичні</t>
  </si>
  <si>
    <t>54A~Мильні бульбашки</t>
  </si>
  <si>
    <t>54A</t>
  </si>
  <si>
    <t>Мильні бульбашки</t>
  </si>
  <si>
    <t>54B~Сюрпризи,жарти,маски</t>
  </si>
  <si>
    <t>54B</t>
  </si>
  <si>
    <t>Сюрпризи,жарти,маски</t>
  </si>
  <si>
    <t>54C~Кулі</t>
  </si>
  <si>
    <t>54C</t>
  </si>
  <si>
    <t>Кулі</t>
  </si>
  <si>
    <t>54D~Іграш.д/гри в піску</t>
  </si>
  <si>
    <t>54D</t>
  </si>
  <si>
    <t>Іграш.д/гри в піску</t>
  </si>
  <si>
    <t>54E~Дит.ігрові майданч.</t>
  </si>
  <si>
    <t>54E</t>
  </si>
  <si>
    <t>Дит.ігрові майданч.</t>
  </si>
  <si>
    <t>54F~Електронні ігри</t>
  </si>
  <si>
    <t>54F</t>
  </si>
  <si>
    <t>Електронні ігри</t>
  </si>
  <si>
    <t>54G~Інші іграшки</t>
  </si>
  <si>
    <t>54G</t>
  </si>
  <si>
    <t>Інші іграшки</t>
  </si>
  <si>
    <t>55~Спортивні товари</t>
  </si>
  <si>
    <t>550~М'ячі та аксесуари</t>
  </si>
  <si>
    <t>М'ячі та аксесуари</t>
  </si>
  <si>
    <t>551~Настільний теніс</t>
  </si>
  <si>
    <t>Настільний теніс</t>
  </si>
  <si>
    <t>552~Бадмінтон</t>
  </si>
  <si>
    <t>Бадмінтон</t>
  </si>
  <si>
    <t>553~Кортовий тенніс</t>
  </si>
  <si>
    <t>Кортовий тенніс</t>
  </si>
  <si>
    <t>554~Дартси</t>
  </si>
  <si>
    <t>Дартси</t>
  </si>
  <si>
    <t>555~Ролики</t>
  </si>
  <si>
    <t>Ролики</t>
  </si>
  <si>
    <t>556~Баскетбол</t>
  </si>
  <si>
    <t>Баскетбол</t>
  </si>
  <si>
    <t>557~Гімнастика</t>
  </si>
  <si>
    <t>Гімнастика</t>
  </si>
  <si>
    <t>558~Важка атлет.,тренаж.</t>
  </si>
  <si>
    <t>Важка атлет.,тренаж.</t>
  </si>
  <si>
    <t>559~Спец.спорт.-мед.прил</t>
  </si>
  <si>
    <t>Спец.спорт.-мед.прил</t>
  </si>
  <si>
    <t>55A~Футбол</t>
  </si>
  <si>
    <t>55A</t>
  </si>
  <si>
    <t>Футбол</t>
  </si>
  <si>
    <t>55D~Плавання,дайвінг</t>
  </si>
  <si>
    <t>55D</t>
  </si>
  <si>
    <t>Плавання,дайвінг</t>
  </si>
  <si>
    <t>55E~Хокей</t>
  </si>
  <si>
    <t>55E</t>
  </si>
  <si>
    <t>Хокей</t>
  </si>
  <si>
    <t>55H~Інші види спорту</t>
  </si>
  <si>
    <t>55H</t>
  </si>
  <si>
    <t>Інші види спорту</t>
  </si>
  <si>
    <t>56~Досуг,туризм</t>
  </si>
  <si>
    <t>560~Надувні товари</t>
  </si>
  <si>
    <t>Надувні товари</t>
  </si>
  <si>
    <t>561~Басейни</t>
  </si>
  <si>
    <t>Басейни</t>
  </si>
  <si>
    <t>562~Риболовля</t>
  </si>
  <si>
    <t>Риболовля</t>
  </si>
  <si>
    <t>564~Велосип.та аксесуар.</t>
  </si>
  <si>
    <t>Велосип.та аксесуар.</t>
  </si>
  <si>
    <t>565~Намети</t>
  </si>
  <si>
    <t>Намети</t>
  </si>
  <si>
    <t>566~Альтанки,парасолі</t>
  </si>
  <si>
    <t>Альтанки,парасолі</t>
  </si>
  <si>
    <t>567~Спал.міш.леж.килим.</t>
  </si>
  <si>
    <t>Спал.міш.леж.килим.</t>
  </si>
  <si>
    <t>568~Спорт.сумки,рюкзаки</t>
  </si>
  <si>
    <t>Спорт.сумки,рюкзаки</t>
  </si>
  <si>
    <t>569~Гриль,засоби згоран.</t>
  </si>
  <si>
    <t>Гриль,засоби згоран.</t>
  </si>
  <si>
    <t>56B~Інші туристич.товари</t>
  </si>
  <si>
    <t>56B</t>
  </si>
  <si>
    <t>Інші туристич.товари</t>
  </si>
  <si>
    <t>56C~Товари для лазні</t>
  </si>
  <si>
    <t>56C</t>
  </si>
  <si>
    <t>Товари для лазні</t>
  </si>
  <si>
    <t>56D~Санчата,сноуборди</t>
  </si>
  <si>
    <t>56D</t>
  </si>
  <si>
    <t>Санчата,сноуборди</t>
  </si>
  <si>
    <t>57~Книги,пресса</t>
  </si>
  <si>
    <t>570~Книги</t>
  </si>
  <si>
    <t>Книги</t>
  </si>
  <si>
    <t>571~Преса</t>
  </si>
  <si>
    <t>Преса</t>
  </si>
  <si>
    <t>572~Листівки</t>
  </si>
  <si>
    <t>Листівки</t>
  </si>
  <si>
    <t>573~Карти,атласи,глобуси</t>
  </si>
  <si>
    <t>Карти,атласи,глобуси</t>
  </si>
  <si>
    <t>574~Репродукції</t>
  </si>
  <si>
    <t>Репродукції</t>
  </si>
  <si>
    <t>575~Календарі</t>
  </si>
  <si>
    <t>Календарі</t>
  </si>
  <si>
    <t>58~Канцелярія</t>
  </si>
  <si>
    <t>580~Клей канцелярський</t>
  </si>
  <si>
    <t>Клей канцелярський</t>
  </si>
  <si>
    <t>581~Скотч</t>
  </si>
  <si>
    <t>Скотч</t>
  </si>
  <si>
    <t>582~Засоби корегування</t>
  </si>
  <si>
    <t>Засоби корегування</t>
  </si>
  <si>
    <t>583~Засоби корегування</t>
  </si>
  <si>
    <t>584~Зшивачі,розшивачі</t>
  </si>
  <si>
    <t>Зшивачі,розшивачі</t>
  </si>
  <si>
    <t>585~Скріпки,прищ.,кнопки</t>
  </si>
  <si>
    <t>Скріпки,прищ.,кнопки</t>
  </si>
  <si>
    <t>586~Креслярські приладдя</t>
  </si>
  <si>
    <t>Креслярські приладдя</t>
  </si>
  <si>
    <t>587~Калькулятори</t>
  </si>
  <si>
    <t>Калькулятори</t>
  </si>
  <si>
    <t>588~Зошити</t>
  </si>
  <si>
    <t>Зошити</t>
  </si>
  <si>
    <t>589~Папір</t>
  </si>
  <si>
    <t>Папір</t>
  </si>
  <si>
    <t>58B~Наклейки,етикетки</t>
  </si>
  <si>
    <t>58B</t>
  </si>
  <si>
    <t>Наклейки,етикетки</t>
  </si>
  <si>
    <t>58C~Записні книжки</t>
  </si>
  <si>
    <t>58C</t>
  </si>
  <si>
    <t>Записні книжки</t>
  </si>
  <si>
    <t>58D~Папери для нотаток</t>
  </si>
  <si>
    <t>58D</t>
  </si>
  <si>
    <t>Папери для нотаток</t>
  </si>
  <si>
    <t>58E~Прил.та акс.д/письма</t>
  </si>
  <si>
    <t>58E</t>
  </si>
  <si>
    <t>Прил.та акс.д/письма</t>
  </si>
  <si>
    <t>58F~Прил.та акс.д/малюв.</t>
  </si>
  <si>
    <t>58F</t>
  </si>
  <si>
    <t>Прил.та акс.д/малюв.</t>
  </si>
  <si>
    <t>58G~Папки,футляри</t>
  </si>
  <si>
    <t>58G</t>
  </si>
  <si>
    <t>Папки,футляри</t>
  </si>
  <si>
    <t>58H~Пенали</t>
  </si>
  <si>
    <t>58H</t>
  </si>
  <si>
    <t>Пенали</t>
  </si>
  <si>
    <t>58I~Збер.та архів.докум.</t>
  </si>
  <si>
    <t>58I</t>
  </si>
  <si>
    <t>Збер.та архів.докум.</t>
  </si>
  <si>
    <t>58J~Прил.для конференцій</t>
  </si>
  <si>
    <t>58J</t>
  </si>
  <si>
    <t>Прил.для конференцій</t>
  </si>
  <si>
    <t>58K~Прил.д/роб.столу</t>
  </si>
  <si>
    <t>58K</t>
  </si>
  <si>
    <t>Прил.д/роб.столу</t>
  </si>
  <si>
    <t>58L~Печатки та їх прилад</t>
  </si>
  <si>
    <t>58L</t>
  </si>
  <si>
    <t>Печатки та їх прилад</t>
  </si>
  <si>
    <t>58M~Інші навчал.засоби</t>
  </si>
  <si>
    <t>58M</t>
  </si>
  <si>
    <t>Інші навчал.засоби</t>
  </si>
  <si>
    <t>58N~Ножниці,ножики</t>
  </si>
  <si>
    <t>58N</t>
  </si>
  <si>
    <t>Ножниці,ножики</t>
  </si>
  <si>
    <t>58P~Пластилін</t>
  </si>
  <si>
    <t>58P</t>
  </si>
  <si>
    <t>Пластилін</t>
  </si>
  <si>
    <t>58Q~Відбивачі</t>
  </si>
  <si>
    <t>58Q</t>
  </si>
  <si>
    <t>Відбивачі</t>
  </si>
  <si>
    <t>58R~Крейда</t>
  </si>
  <si>
    <t>58R</t>
  </si>
  <si>
    <t>Крейда</t>
  </si>
  <si>
    <t>58S~Інша канцелярія</t>
  </si>
  <si>
    <t>58S</t>
  </si>
  <si>
    <t>Інша канцелярія</t>
  </si>
  <si>
    <t>59~Атрибутика для свят</t>
  </si>
  <si>
    <t>590~Засоби д/пак.подар.</t>
  </si>
  <si>
    <t>Засоби д/пак.подар.</t>
  </si>
  <si>
    <t>591~Прап.інша держ.атриб</t>
  </si>
  <si>
    <t>Прап.інша держ.атриб</t>
  </si>
  <si>
    <t>592~Різдв'яні товари</t>
  </si>
  <si>
    <t>Різдв'яні товари</t>
  </si>
  <si>
    <t>593~Пасхальні товари</t>
  </si>
  <si>
    <t>Пасхальні товари</t>
  </si>
  <si>
    <t>594~Атриб.днів нар.свят</t>
  </si>
  <si>
    <t>Атриб.днів нар.свят</t>
  </si>
  <si>
    <t>595~Ритуальні товари</t>
  </si>
  <si>
    <t>Ритуальні товари</t>
  </si>
  <si>
    <t>5A~Аудіо,відео товари та аксесуари</t>
  </si>
  <si>
    <t>5A1~Компакт-диски</t>
  </si>
  <si>
    <t>5A1</t>
  </si>
  <si>
    <t>Компакт-диски</t>
  </si>
  <si>
    <t>5A2~Комп'ютерні ігри</t>
  </si>
  <si>
    <t>5A2</t>
  </si>
  <si>
    <t>Комп'ютерні ігри</t>
  </si>
  <si>
    <t>5A3~Відеозаписи</t>
  </si>
  <si>
    <t>5A3</t>
  </si>
  <si>
    <t>Відеозаписи</t>
  </si>
  <si>
    <t>5A4~Носії інформації</t>
  </si>
  <si>
    <t>5A4</t>
  </si>
  <si>
    <t>Носії інформації</t>
  </si>
  <si>
    <t>5A5~Штатив.чохли,утримув</t>
  </si>
  <si>
    <t>5A5</t>
  </si>
  <si>
    <t>Штатив.чохли,утримув</t>
  </si>
  <si>
    <t>5A7~Інші аудіо-від.аксес</t>
  </si>
  <si>
    <t>5A7</t>
  </si>
  <si>
    <t>Інші аудіо-від.аксес</t>
  </si>
  <si>
    <t>5B~Фототовари та аксесуари</t>
  </si>
  <si>
    <t>5B1~Фотоальбоми</t>
  </si>
  <si>
    <t>5B1</t>
  </si>
  <si>
    <t>Фотоальбоми</t>
  </si>
  <si>
    <t>5B2~Фоторамки</t>
  </si>
  <si>
    <t>5B2</t>
  </si>
  <si>
    <t>Фоторамки</t>
  </si>
  <si>
    <t>5B3~Фотоапарати та акс.</t>
  </si>
  <si>
    <t>5B3</t>
  </si>
  <si>
    <t>Фотоапарати та акс.</t>
  </si>
  <si>
    <t>5C~Побутові електроприл. та комп'ютер.</t>
  </si>
  <si>
    <t>5C0~Побутові вентилятори</t>
  </si>
  <si>
    <t>5C0</t>
  </si>
  <si>
    <t>Побутові вентилятори</t>
  </si>
  <si>
    <t>5C2~Аудіотехн.та аксес.</t>
  </si>
  <si>
    <t>5C2</t>
  </si>
  <si>
    <t>Аудіотехн.та аксес.</t>
  </si>
  <si>
    <t>5C3~Відеотехн.та аксес.</t>
  </si>
  <si>
    <t>5C3</t>
  </si>
  <si>
    <t>Відеотехн.та аксес.</t>
  </si>
  <si>
    <t>5C4~Засоб.зв'яз.та аксес</t>
  </si>
  <si>
    <t>5C4</t>
  </si>
  <si>
    <t>Засоб.зв'яз.та аксес</t>
  </si>
  <si>
    <t>5C5~Побут.обігрів.прил.</t>
  </si>
  <si>
    <t>5C5</t>
  </si>
  <si>
    <t>Побут.обігрів.прил.</t>
  </si>
  <si>
    <t>5C7~Комп'ютерна техніка</t>
  </si>
  <si>
    <t>5C7</t>
  </si>
  <si>
    <t>Комп'ютерна техніка</t>
  </si>
  <si>
    <t>5C8~Оргтехніка</t>
  </si>
  <si>
    <t>5C8</t>
  </si>
  <si>
    <t>Оргтехніка</t>
  </si>
  <si>
    <t>5C9~Побут.тех.дрібна</t>
  </si>
  <si>
    <t>5C9</t>
  </si>
  <si>
    <t>Побут.тех.дрібна</t>
  </si>
  <si>
    <t>5CA~Поб.тех.особ.г(фени)</t>
  </si>
  <si>
    <t>5CA</t>
  </si>
  <si>
    <t>Поб.тех.особ.г(фени)</t>
  </si>
  <si>
    <t>5D~Інструм. д/будув.,ремон.та сантехн.</t>
  </si>
  <si>
    <t>5D0~Роб.інструм.елект.</t>
  </si>
  <si>
    <t>5D0</t>
  </si>
  <si>
    <t>Роб.інструм.елект.</t>
  </si>
  <si>
    <t>5D1~Роб.інструм.механ.</t>
  </si>
  <si>
    <t>5D1</t>
  </si>
  <si>
    <t>Роб.інструм.механ.</t>
  </si>
  <si>
    <t>5D3~Матер.д/шліф.свер.р.</t>
  </si>
  <si>
    <t>5D3</t>
  </si>
  <si>
    <t>Матер.д/шліф.свер.р.</t>
  </si>
  <si>
    <t>5D4~Засоби безп.праці</t>
  </si>
  <si>
    <t>5D4</t>
  </si>
  <si>
    <t>Засоби безп.праці</t>
  </si>
  <si>
    <t>5D5~Інст.д/шпак.фарбув.</t>
  </si>
  <si>
    <t>5D5</t>
  </si>
  <si>
    <t>Інст.д/шпак.фарбув.</t>
  </si>
  <si>
    <t>5D7~Обл.-вим.приб.інстр.</t>
  </si>
  <si>
    <t>5D7</t>
  </si>
  <si>
    <t>Обл.-вим.приб.інстр.</t>
  </si>
  <si>
    <t>5D8~Робоч.інстр.,станки</t>
  </si>
  <si>
    <t>5D8</t>
  </si>
  <si>
    <t>Робоч.інстр.,станки</t>
  </si>
  <si>
    <t>5E~Сейфи,замки,поштові скриньки</t>
  </si>
  <si>
    <t>5E0.~Замки навісні</t>
  </si>
  <si>
    <t>5E0.</t>
  </si>
  <si>
    <t>Замки навісні</t>
  </si>
  <si>
    <t>5F~Меблі та оформлення приміщень</t>
  </si>
  <si>
    <t>5F0~Літні меблі</t>
  </si>
  <si>
    <t>5F0</t>
  </si>
  <si>
    <t>Літні меблі</t>
  </si>
  <si>
    <t>5F4~Офісні та роб.меблі</t>
  </si>
  <si>
    <t>5F4</t>
  </si>
  <si>
    <t>Офісні та роб.меблі</t>
  </si>
  <si>
    <t>5G~Автотовари</t>
  </si>
  <si>
    <t>5G0~Автокосметика</t>
  </si>
  <si>
    <t>5G0</t>
  </si>
  <si>
    <t>Автокосметика</t>
  </si>
  <si>
    <t>5G1~Автоаксесуари</t>
  </si>
  <si>
    <t>5G1</t>
  </si>
  <si>
    <t>Автоаксесуари</t>
  </si>
  <si>
    <t>5G2~Автосервіс</t>
  </si>
  <si>
    <t>5G2</t>
  </si>
  <si>
    <t>Автосервіс</t>
  </si>
  <si>
    <t>5G3~Техніч.масла,пальне</t>
  </si>
  <si>
    <t>5G3</t>
  </si>
  <si>
    <t>Техніч.масла,пальне</t>
  </si>
  <si>
    <t>5H~Засоби для пакування та зберігання</t>
  </si>
  <si>
    <t>5H0~Ящики</t>
  </si>
  <si>
    <t>5H0</t>
  </si>
  <si>
    <t>Ящики</t>
  </si>
  <si>
    <t>5H4~Мішки</t>
  </si>
  <si>
    <t>5H4</t>
  </si>
  <si>
    <t>Мішки</t>
  </si>
  <si>
    <t>5H5~Стрічка пакувальна</t>
  </si>
  <si>
    <t>5H5</t>
  </si>
  <si>
    <t>Стрічка пакувальна</t>
  </si>
  <si>
    <t>5H8~Мішечки</t>
  </si>
  <si>
    <t>5H8</t>
  </si>
  <si>
    <t>Мішечки</t>
  </si>
  <si>
    <t>5K~Матеріали та устатк.електронастан.</t>
  </si>
  <si>
    <t>5K0~Перемик.,втул.гнізда</t>
  </si>
  <si>
    <t>5K0</t>
  </si>
  <si>
    <t>Перемик.,втул.гнізда</t>
  </si>
  <si>
    <t>5K1~Кабелі,проводи</t>
  </si>
  <si>
    <t>5K1</t>
  </si>
  <si>
    <t>Кабелі,проводи</t>
  </si>
  <si>
    <t>5K2~Джерело живлення</t>
  </si>
  <si>
    <t>5K2</t>
  </si>
  <si>
    <t>Джерело живлення</t>
  </si>
  <si>
    <t>5K3~Інші інст.матер.обл.</t>
  </si>
  <si>
    <t>5K3</t>
  </si>
  <si>
    <t>Інші інст.матер.обл.</t>
  </si>
  <si>
    <t>5L~Засоби та прилади освітлення</t>
  </si>
  <si>
    <t>5L0~Ліхтарі жил.приміщ.</t>
  </si>
  <si>
    <t>5L0</t>
  </si>
  <si>
    <t>Ліхтарі жил.приміщ.</t>
  </si>
  <si>
    <t>5L3~Лампи</t>
  </si>
  <si>
    <t>5L3</t>
  </si>
  <si>
    <t>Лампи</t>
  </si>
  <si>
    <t>5L4~Ліхтарі</t>
  </si>
  <si>
    <t>5L4</t>
  </si>
  <si>
    <t>Ліхтарі</t>
  </si>
  <si>
    <t>5M~Садово-огород. інвент. та приладдя</t>
  </si>
  <si>
    <t>5M0~Механ.дач.інструмен.</t>
  </si>
  <si>
    <t>5M0</t>
  </si>
  <si>
    <t>Механ.дач.інструмен.</t>
  </si>
  <si>
    <t>5M3~Дач.інструм.д/поливу</t>
  </si>
  <si>
    <t>5M3</t>
  </si>
  <si>
    <t>Дач.інструм.д/поливу</t>
  </si>
  <si>
    <t>5M4~Ін.дач.інстр.,облад.</t>
  </si>
  <si>
    <t>5M4</t>
  </si>
  <si>
    <t>Ін.дач.інстр.,облад.</t>
  </si>
  <si>
    <t>5R~Кріпильні деталі (цвяхи,болти)</t>
  </si>
  <si>
    <t>5R1~Цвях.скоб.кріп.детал</t>
  </si>
  <si>
    <t>5R1</t>
  </si>
  <si>
    <t>Цвях.скоб.кріп.детал</t>
  </si>
  <si>
    <t>5S0~Ізоляційні матеріали</t>
  </si>
  <si>
    <t>5S0</t>
  </si>
  <si>
    <t>Ізоляційні матеріали</t>
  </si>
  <si>
    <t>5V~Засоби та інструм.д/покриття повер.</t>
  </si>
  <si>
    <t>5V1~Ущіл.монтаж.матеріал</t>
  </si>
  <si>
    <t>5V1</t>
  </si>
  <si>
    <t>Ущіл.монтаж.матеріал</t>
  </si>
  <si>
    <t>производство</t>
  </si>
  <si>
    <t>8~Продукція власного виробництва</t>
  </si>
  <si>
    <t>80~Свіжі фрукти,яг.,соки вл.вир.</t>
  </si>
  <si>
    <t>800~Соки власного вироб.</t>
  </si>
  <si>
    <t>Соки власного вироб.</t>
  </si>
  <si>
    <t>81~Квашені,сол.ін.ч.обр.фр.вл.вир.</t>
  </si>
  <si>
    <t>810~Кваш.сол.овочі вл.в.</t>
  </si>
  <si>
    <t>Кваш.сол.овочі вл.в.</t>
  </si>
  <si>
    <t>811~Кваш.сол.фрукт.вл.в.</t>
  </si>
  <si>
    <t>Кваш.сол.фрукт.вл.в.</t>
  </si>
  <si>
    <t>812~Кваш.сол.гриби вл.в.</t>
  </si>
  <si>
    <t>Кваш.сол.гриби вл.в.</t>
  </si>
  <si>
    <t>82~Морозиво власного виробництва</t>
  </si>
  <si>
    <t>820~Морозиво ваг.вл.вир.</t>
  </si>
  <si>
    <t>Морозиво ваг.вл.вир.</t>
  </si>
  <si>
    <t>83~М'ясо свіже власного вир.</t>
  </si>
  <si>
    <t>830~Свинина свіж.вл.вир.</t>
  </si>
  <si>
    <t>Свинина свіж.вл.вир.</t>
  </si>
  <si>
    <t>831~Яловичина св.вл.вир.</t>
  </si>
  <si>
    <t>Яловичина св.вл.вир.</t>
  </si>
  <si>
    <t>832~Телятина св.вл.вир.</t>
  </si>
  <si>
    <t>Телятина св.вл.вир.</t>
  </si>
  <si>
    <t>833~Баранина св.вл.вир.</t>
  </si>
  <si>
    <t>Баранина св.вл.вир.</t>
  </si>
  <si>
    <t>834~Субпродукти св.вл.в.</t>
  </si>
  <si>
    <t>Субпродукти св.вл.в.</t>
  </si>
  <si>
    <t>835~Фарш свіжий вл.вир.</t>
  </si>
  <si>
    <t>Фарш свіжий вл.вир.</t>
  </si>
  <si>
    <t>837~М'ясо птиці св.вл.в.</t>
  </si>
  <si>
    <t>М'ясо птиці св.вл.в.</t>
  </si>
  <si>
    <t>838~Напівфаб.св.м.вл.в.</t>
  </si>
  <si>
    <t>Напівфаб.св.м.вл.в.</t>
  </si>
  <si>
    <t>84~Рибні продукти власного вир.</t>
  </si>
  <si>
    <t>840~Риба,прод.охол.вл.в.</t>
  </si>
  <si>
    <t>Риба,прод.охол.вл.в.</t>
  </si>
  <si>
    <t>841~Солені риб.вир.вл.в.</t>
  </si>
  <si>
    <t>Солені риб.вир.вл.в.</t>
  </si>
  <si>
    <t>843~Рибні напівфаб.вл.в.</t>
  </si>
  <si>
    <t>Рибні напівфаб.вл.в.</t>
  </si>
  <si>
    <t>85~Хлібо-продукти власного вир.</t>
  </si>
  <si>
    <t>850~Хліб власного вироб.</t>
  </si>
  <si>
    <t>Хліб власного вироб.</t>
  </si>
  <si>
    <t>851~Батон, багет вл.вир.</t>
  </si>
  <si>
    <t>Батон, багет вл.вир.</t>
  </si>
  <si>
    <t>852~Заготовки, н/ф.вл.в.</t>
  </si>
  <si>
    <t>Заготовки, н/ф.вл.в.</t>
  </si>
  <si>
    <t>853~Здобні сол.вир.вл.в.</t>
  </si>
  <si>
    <t>Здобні сол.вир.вл.в.</t>
  </si>
  <si>
    <t>854~Національні хл.вл.в.</t>
  </si>
  <si>
    <t>Національні хл.вл.в.</t>
  </si>
  <si>
    <t>855~Нездоб.пріс.,сол.вир</t>
  </si>
  <si>
    <t>Нездоб.пріс.,сол.вир</t>
  </si>
  <si>
    <t>856~Сухарно-бар.вир.вл.в</t>
  </si>
  <si>
    <t>Сухарно-бар.вир.вл.в</t>
  </si>
  <si>
    <t>86~Мучна кондитерка власного вир.</t>
  </si>
  <si>
    <t>860~Торти власного вир.</t>
  </si>
  <si>
    <t>Торти власного вир.</t>
  </si>
  <si>
    <t>861~Тістечка власн.вир.</t>
  </si>
  <si>
    <t>Тістечка власн.вир.</t>
  </si>
  <si>
    <t>862~Пироги власн.вир.</t>
  </si>
  <si>
    <t>Пироги власн.вир.</t>
  </si>
  <si>
    <t>863~Рулети власн.вир.</t>
  </si>
  <si>
    <t>Рулети власн.вир.</t>
  </si>
  <si>
    <t>864~Печиво здоб.вл.вир.</t>
  </si>
  <si>
    <t>Печиво здоб.вл.вир.</t>
  </si>
  <si>
    <t>865~Вафлі власного вир.</t>
  </si>
  <si>
    <t>Вафлі власного вир.</t>
  </si>
  <si>
    <t>868~Пончики,хвор.вл.вир.</t>
  </si>
  <si>
    <t>Пончики,хвор.вл.вир.</t>
  </si>
  <si>
    <t>869~Бісквіт власн.вир.</t>
  </si>
  <si>
    <t>Бісквіт власн.вир.</t>
  </si>
  <si>
    <t>86A~Інші конд.в.вл.вир.</t>
  </si>
  <si>
    <t>86A</t>
  </si>
  <si>
    <t>Інші конд.в.вл.вир.</t>
  </si>
  <si>
    <t>87~Кулінарія власного виробництва</t>
  </si>
  <si>
    <t>870~Салати власного вир.</t>
  </si>
  <si>
    <t>Салати власного вир.</t>
  </si>
  <si>
    <t>871~М'ясна кул.влас.вир.</t>
  </si>
  <si>
    <t>М'ясна кул.влас.вир.</t>
  </si>
  <si>
    <t>872~Рибна кул.влас.вир.</t>
  </si>
  <si>
    <t>Рибна кул.влас.вир.</t>
  </si>
  <si>
    <t>873~Овочева кул.влас.в.</t>
  </si>
  <si>
    <t>Овочева кул.влас.в.</t>
  </si>
  <si>
    <t>874~Мучна кул.влас.вир.</t>
  </si>
  <si>
    <t>Мучна кул.влас.вир.</t>
  </si>
  <si>
    <t>875~Інша кул.влас.вир.</t>
  </si>
  <si>
    <t>Інша кул.влас.вир.</t>
  </si>
  <si>
    <t>88~Гриль власного виробництва</t>
  </si>
  <si>
    <t>880~Кури гриль влас.вир.</t>
  </si>
  <si>
    <t>Кури гриль влас.вир.</t>
  </si>
  <si>
    <t>881~М'ясо гриль вл.вир.</t>
  </si>
  <si>
    <t>М'ясо гриль вл.вир.</t>
  </si>
  <si>
    <t>882~Риба гриль вл.вир.</t>
  </si>
  <si>
    <t>Риба гриль вл.вир.</t>
  </si>
  <si>
    <t>8A~Напівфабрикати на вироб.вл.вир.</t>
  </si>
  <si>
    <t>8A0~Напівфаб.на вир.вл.в</t>
  </si>
  <si>
    <t>8A0</t>
  </si>
  <si>
    <t>Напівфаб.на вир.вл.в</t>
  </si>
  <si>
    <t>8B~Копченості власного виробництва</t>
  </si>
  <si>
    <t>8B0~М'ясні копч.вл.вир.</t>
  </si>
  <si>
    <t>8B0</t>
  </si>
  <si>
    <t>М'ясні копч.вл.вир.</t>
  </si>
  <si>
    <t>8B1~Рибні копч.вл.вир.</t>
  </si>
  <si>
    <t>8B1</t>
  </si>
  <si>
    <t>Рибні копч.вл.вир.</t>
  </si>
  <si>
    <t>9~Кафетерій</t>
  </si>
  <si>
    <t>90~Закуски</t>
  </si>
  <si>
    <t>900~Салати (соління)</t>
  </si>
  <si>
    <t>Салати (соління)</t>
  </si>
  <si>
    <t>901~Холодні закуски</t>
  </si>
  <si>
    <t>Холодні закуски</t>
  </si>
  <si>
    <t>91~Перші страви</t>
  </si>
  <si>
    <t>911~Супи</t>
  </si>
  <si>
    <t>Супи</t>
  </si>
  <si>
    <t>912~Супутня прод.влас.в.</t>
  </si>
  <si>
    <t>Супутня прод.влас.в.</t>
  </si>
  <si>
    <t>92~Другі страви</t>
  </si>
  <si>
    <t>921~М'ясні страви</t>
  </si>
  <si>
    <t>М'ясні страви</t>
  </si>
  <si>
    <t>922~Рибні страви</t>
  </si>
  <si>
    <t>Рибні страви</t>
  </si>
  <si>
    <t>923~Борошняні страви</t>
  </si>
  <si>
    <t>Борошняні страви</t>
  </si>
  <si>
    <t>924~Овочеві страви</t>
  </si>
  <si>
    <t>Овочеві страви</t>
  </si>
  <si>
    <t>93~Гарніри</t>
  </si>
  <si>
    <t>931~Гарніри</t>
  </si>
  <si>
    <t>Гарніри</t>
  </si>
  <si>
    <t>96~Інші страви</t>
  </si>
  <si>
    <t>961~Хліб,хлібобулоч.вир.</t>
  </si>
  <si>
    <t>Хліб,хлібобулоч.вир.</t>
  </si>
  <si>
    <t>962~Молочна продукція</t>
  </si>
  <si>
    <t>Молочна продукція</t>
  </si>
  <si>
    <t>963~Соуси,варення</t>
  </si>
  <si>
    <t>Соуси,варення</t>
  </si>
  <si>
    <t>964~Пиріжки,гамб.,хот-д.</t>
  </si>
  <si>
    <t>Пиріжки,гамб.,хот-д.</t>
  </si>
  <si>
    <t>Фишки</t>
  </si>
  <si>
    <t>покупатель может купить товар по сниженой цене за фишки</t>
  </si>
  <si>
    <t>Поставщик  предоставляет  ассортимент на товар, обеспечивает рекламными материалами/стойка</t>
  </si>
  <si>
    <t>от 3 мес</t>
  </si>
  <si>
    <t>Проведение промоактивности "Фишки"</t>
  </si>
  <si>
    <t>по согласованию</t>
  </si>
  <si>
    <t>Буклеты и фишки выдаются всем  клиентам –  при каждой покупке.</t>
  </si>
  <si>
    <t>Клиент имеет право отказаться от предложенного кассиром буклета.</t>
  </si>
  <si>
    <t>2. Количество флаеров и фишек  для печати.</t>
  </si>
  <si>
    <t xml:space="preserve">Заказчик производит печать и доставку буклетов и фишек за свой счет непосредственно в магазин. </t>
  </si>
  <si>
    <t>Начальный тираж печати для каждого магазина указан в Таблице 2.</t>
  </si>
  <si>
    <t>Каждую неделю (понедельник) Заказчик связывается с магазином и уточняет остаток по буклетов и фишек на текущую дату (ориентировочное количество).</t>
  </si>
  <si>
    <t>При необходимости производится печать дополнительного тиража в течение 5 рабочих дней и доставляется на магазин. Количество дополнительного тиража указано в Таблице 2.</t>
  </si>
  <si>
    <t>Буклеты и фишки, которые остались после проведения кампании по выдаче буклетов на кассе – должны забираться заказчиком и утилизироваться за счет заказчика.</t>
  </si>
  <si>
    <t>Таблица 2</t>
  </si>
  <si>
    <t>Код магазина</t>
  </si>
  <si>
    <t>Адрес магазина</t>
  </si>
  <si>
    <t>Начальный тираж буклетов</t>
  </si>
  <si>
    <t>Начальный тираж фишек</t>
  </si>
  <si>
    <t>ИТОГО:</t>
  </si>
  <si>
    <t>Борисполь, Киевское шоссе, 2/6</t>
  </si>
  <si>
    <t>Бровары, ул. Киевская, 253</t>
  </si>
  <si>
    <t>Буча, ул. Киево-Мироцкая, 104-Д</t>
  </si>
  <si>
    <t>Киев, Окружная дорога, 12</t>
  </si>
  <si>
    <t>Киев, пр-т Броварской, 17</t>
  </si>
  <si>
    <t>Киев, ул. Палладина, 7-А</t>
  </si>
  <si>
    <t>Киев, пр-т Оболонский, 1-Б</t>
  </si>
  <si>
    <t>Киев, пр-т Бажана, 8</t>
  </si>
  <si>
    <t>Киев, ул. Красногвардейская, 1-А</t>
  </si>
  <si>
    <t>Киев, пл. Гостомельская, 1</t>
  </si>
  <si>
    <t>Киев, Краснозвездный, 4-Д</t>
  </si>
  <si>
    <t xml:space="preserve">Киев,  ул. Ломоносова, 73-А </t>
  </si>
  <si>
    <t>Киев, пр-т Броварськой, 18-Д</t>
  </si>
  <si>
    <t>Киев, ул. Воскресенская, 14-А</t>
  </si>
  <si>
    <t>Киев, ул. Регенераторная, 4-А</t>
  </si>
  <si>
    <t>Киев, ул. Здолбуновская, 7-Г (Осокор)</t>
  </si>
  <si>
    <t>Киев, ул. Григоренко, 18</t>
  </si>
  <si>
    <t xml:space="preserve">Киев, ул. Дружбы народов, 16 </t>
  </si>
  <si>
    <t>Ровно, ул. Гагарина, 26</t>
  </si>
  <si>
    <t>Ровно, ул. Черняка, 24</t>
  </si>
  <si>
    <t>Тернополь, ул. Перля, 3</t>
  </si>
  <si>
    <t>Черкассы, ул. Шевченко, 399/2</t>
  </si>
  <si>
    <t>Размещение рекламы на плоскостях NOVUS :</t>
  </si>
  <si>
    <t>Материалы, предоставляемые через отдел стимулирования продаж НОВУС</t>
  </si>
  <si>
    <t>стоимость размещения месяц/грн        БЕЗ НДС</t>
  </si>
  <si>
    <t>площадь печати -25х25</t>
  </si>
  <si>
    <t xml:space="preserve">макет предоставляет заказчик минимальный тираж  - 350 000 - Стоимость размещения рекламы –  при цветовой схеме 2+1 
</t>
  </si>
  <si>
    <t>Размещение информационных буклетов рекламодателя на информационных стойках в супермаркете NOVUS</t>
  </si>
  <si>
    <t>Выделение товара брендированым ценником на полке с товаром либо на крючках</t>
  </si>
  <si>
    <t xml:space="preserve">Стоппрер полка - (8,7х7,5см)      </t>
  </si>
  <si>
    <t>Размещение ценнико держателя на стойках(выделение ценниками компанией NOVUS, если оборудование поставщика не имеет таковых)</t>
  </si>
  <si>
    <t>Ценник(7х5см)</t>
  </si>
  <si>
    <t>единоразово</t>
  </si>
  <si>
    <t>1месяц</t>
  </si>
  <si>
    <t>Выделение товара НЕКХЕНГЕРОМ</t>
  </si>
  <si>
    <t>Не более габаритов товара</t>
  </si>
  <si>
    <t xml:space="preserve">БРЕНДИНГ КАФЕ ХВИЛИНКА ВІДПОЧИНКУ </t>
  </si>
  <si>
    <t xml:space="preserve">Что получает производитель:
1. Реклама на ЛАЙТ-БОКСАХ кафе 
2. Эксклюзивное размещение  холодильного оборудования 
КАФЕ – однодверный брендированый холодильник
ФРЕШ-БАР – барный холодильник
3. Эксклюзивное представление продукции производителя в Кафе и Фреш Барах сети (в тех категориях которые представлены в ассортиментном портфеле  производителя)
Что предоставляет производитель:
1. Холодильное оборудование
2. Инвестиция в производство и монтаж  лайт-боксов
3. Предоставление брендовой посуды (стаканы)
4. Оплата размещения рекламных материалов 
КАФЕ          - 5000 грн./мес с НДС
ФРЕШ-БАР - 1000 грн./мес с НДС
</t>
  </si>
  <si>
    <t xml:space="preserve">БРЕНДИНГ ФРЕШ-БАРОВ НОВУС  </t>
  </si>
  <si>
    <t>6 магазинов</t>
  </si>
  <si>
    <t>Внутренее Радио</t>
  </si>
  <si>
    <t>максимальный - 30сек</t>
  </si>
  <si>
    <t>Материалы предоставляемые через компанию POS медиа</t>
  </si>
  <si>
    <t>перечень материалов описанный ниже может быть представлен только через подрядчика сети НОВУС компанию POS медиа</t>
  </si>
  <si>
    <t>Данные плоскости не могут быть оплачены маркетинговым бюджетом производителя, выделеным сети.</t>
  </si>
  <si>
    <t>Вид услуги                                                - предоставляемое POS</t>
  </si>
  <si>
    <t>Входные рукова</t>
  </si>
  <si>
    <t>по прайсу POS медиа</t>
  </si>
  <si>
    <t xml:space="preserve">Договор заключаеться через Контакт             ПОС Медиа Юкрейн ООО:
Пастернак Татьяна 
Директор отдела продаж
pasternak@pos-media.com.ua
</t>
  </si>
  <si>
    <t xml:space="preserve">Реклама на тележках </t>
  </si>
  <si>
    <t>Выходные ворота</t>
  </si>
  <si>
    <t>Стопперы на полках</t>
  </si>
  <si>
    <t xml:space="preserve">Напольная графика </t>
  </si>
  <si>
    <t>Стикеры на кассовых накопителях</t>
  </si>
  <si>
    <t xml:space="preserve">Реклама на боковой поверхности холодильника </t>
  </si>
  <si>
    <t>Реклама на камерах хранения</t>
  </si>
  <si>
    <t>Проведение консультаций, дегустаций, подарочных акций</t>
  </si>
  <si>
    <t>Вводные</t>
  </si>
  <si>
    <t>Работа промоутеров на территории супермаркета НОВУС</t>
  </si>
  <si>
    <t xml:space="preserve">Работаем только по договорам маркетинга с поставщиками/производителями, либо с агенствами с которым НОВУС имеет договора, </t>
  </si>
  <si>
    <t xml:space="preserve">Заявка на проведение промо мероприятия  товара подается не позднее 15 числа месяца предшествующего месяцу начала проведения промоакции.                                                                                   После подтверждения проведения промоакции подписывается дополнительное соглашение к договору маркетинга на проведение промоакции.  (либо услуги прописываются в промоплане при наличии бюджета)                                                                                 После подписания соглашения и оплаты услуг на проведения промоакции, информация об акции график ее проведения подтверждается магазинам. 
</t>
  </si>
  <si>
    <t>Предоставление информационных отчетов</t>
  </si>
  <si>
    <t>Отчеты предоставляются только по предоплате в рамках существующих маркетинговых договоров</t>
  </si>
  <si>
    <t>расценки на каждую САП3 указаны в прайсе ниже</t>
  </si>
  <si>
    <t xml:space="preserve">  1. Продажи в грн с НДС всех брендов в одной категории                           2. Продажи в количестве всех брендов в одной категории </t>
  </si>
  <si>
    <t xml:space="preserve">1.Продажи в грн с НДС всех брендов в одной категории               2. Продажи в количестве всех брендов в одной категории 3.Детализация продаж по регионам (Центр, Запад) 4.Детализация продаж по торговым центрам НОВУС 5.Детализация продаж по SKU </t>
  </si>
  <si>
    <t>Предоставление отчета о результатах продаж в период проведения промо</t>
  </si>
  <si>
    <t>Отчет формируется в разрезе магазинов где проводилось промо, по товарным позициям которые учавствовали в промакции либо дегустации. Данные предоставляються по периодам - период акции и аналогичный период до акции</t>
  </si>
  <si>
    <t xml:space="preserve">Заявка на пердосталвение отчета формируется вместе с заявкой на проведение промо
</t>
  </si>
  <si>
    <t>ПРАЙС ПО ОТЧЕТАМ</t>
  </si>
  <si>
    <t>SAP1</t>
  </si>
  <si>
    <t>SAP2</t>
  </si>
  <si>
    <t>SAP3</t>
  </si>
  <si>
    <t>стоимость отчета - пакет максимальный</t>
  </si>
  <si>
    <t>стоимость отчета - пакет минимальный</t>
  </si>
  <si>
    <t>10~Свіжі овочі,гриби Итог</t>
  </si>
  <si>
    <t>11~Свіжі фрукти,ягоди,соки Итог</t>
  </si>
  <si>
    <t>12~Квашені,солені або інш.чин.обр.фрук. Итог</t>
  </si>
  <si>
    <t>13~Горіхи, сухофрукти, насіння Итог</t>
  </si>
  <si>
    <t>15~Заморожені фрукти,овочі,ягоди,гриби Итог</t>
  </si>
  <si>
    <t>16~Яйця Итог</t>
  </si>
  <si>
    <t>17~Молочні продукти Итог</t>
  </si>
  <si>
    <t>183~Кусковий лід</t>
  </si>
  <si>
    <t>18~Морозиво Итог</t>
  </si>
  <si>
    <t>193~Баранина охолоджена</t>
  </si>
  <si>
    <t>19~М'ясо охолоджене Итог</t>
  </si>
  <si>
    <t>1A~Заморожене м'ясо Итог</t>
  </si>
  <si>
    <t>1B1~Сосиски,сарделі вар.</t>
  </si>
  <si>
    <t>1B2~М'яс.в.коп/вар.запеч</t>
  </si>
  <si>
    <t>1B3~Ковбаса в/к, смажена</t>
  </si>
  <si>
    <t>1B4~Ковбаса напівкопчена</t>
  </si>
  <si>
    <t>1B5~Ковбаса сирокопчена</t>
  </si>
  <si>
    <t>1B6~Ковбаса сировялена</t>
  </si>
  <si>
    <t>1BA~М'яс.в.сирок.сиров.</t>
  </si>
  <si>
    <t>1B~М'ясні продукти Итог</t>
  </si>
  <si>
    <t>1C~М'ясні консерви Итог</t>
  </si>
  <si>
    <t>1D0~Жива ох.риба та мор.</t>
  </si>
  <si>
    <t>1D1~Вироби із сур.н/ф ох</t>
  </si>
  <si>
    <t>1D2~Риба заморожена</t>
  </si>
  <si>
    <t>1D3~Копч.,в'ял.,суш.риба</t>
  </si>
  <si>
    <t>1D4~Ікорні пр.ікра ін.р.</t>
  </si>
  <si>
    <t>1D5~Вироб.із сур.н/ф зам</t>
  </si>
  <si>
    <t>1D6~Риба солена</t>
  </si>
  <si>
    <t>1D7~Морепродукти зам.</t>
  </si>
  <si>
    <t>1D9~Пресерви морепр.зал.</t>
  </si>
  <si>
    <t>1D~Рибні продукти Итог</t>
  </si>
  <si>
    <t>1E0~Хліб</t>
  </si>
  <si>
    <t>1E1~Батон, багет</t>
  </si>
  <si>
    <t>1E2~Листкові вироби</t>
  </si>
  <si>
    <t>1E3~Здобні вироби</t>
  </si>
  <si>
    <t>1E4~Булочні нездоб.вир.</t>
  </si>
  <si>
    <t>1E5~Національні хліба</t>
  </si>
  <si>
    <t>1E6~Заготовки, напівфаб.</t>
  </si>
  <si>
    <t>1E7~Сухарно-бараноч.вир.</t>
  </si>
  <si>
    <t>1E8~Хлібці</t>
  </si>
  <si>
    <t>1E~Хлібні вироби Итог</t>
  </si>
  <si>
    <t>1F5~ПУСТО Печиво здобне</t>
  </si>
  <si>
    <t>1F9~ПУСТО Кекси</t>
  </si>
  <si>
    <t>1FD~ПУСТО Кондит.вир.ін.</t>
  </si>
  <si>
    <t>1F~Мучна кондитерка Итог</t>
  </si>
  <si>
    <t>1G~Кулінарія Итог</t>
  </si>
  <si>
    <t>1I~Діабетичні продукти Итог</t>
  </si>
  <si>
    <t>1J~Здорова їжа (еколог.прод.) Итог</t>
  </si>
  <si>
    <t>1K~Квіти,насін.,рослин.та засоб.д/вир. Итог</t>
  </si>
  <si>
    <t>20~Дитяче харчування Итог</t>
  </si>
  <si>
    <t>21~Кава,какао Итог</t>
  </si>
  <si>
    <t>222~ПУСТО Чай чор.аром.</t>
  </si>
  <si>
    <t>226~ПУСТО Чайні суміші</t>
  </si>
  <si>
    <t>22~Чай Итог</t>
  </si>
  <si>
    <t>23~Прянощі Итог</t>
  </si>
  <si>
    <t>24~Добавки для приготування їжі Итог</t>
  </si>
  <si>
    <t>25~Супи,бульйони Итог</t>
  </si>
  <si>
    <t>26~Борошно Итог</t>
  </si>
  <si>
    <t>27~Макаронні вироби Итог</t>
  </si>
  <si>
    <t>28~Крупа Итог</t>
  </si>
  <si>
    <t>29~Мюслі,каші,сухі сніданки,пластівці Итог</t>
  </si>
  <si>
    <t>2A~Сіль Итог</t>
  </si>
  <si>
    <t>2B~Цукор,замінники,крохмал,сода Итог</t>
  </si>
  <si>
    <t>2CB~Овочева ікра</t>
  </si>
  <si>
    <t>2C~Консерв.овочі і конс.напівфабрикати Итог</t>
  </si>
  <si>
    <t>2D~Консерв.фрукти,компоти,варення,мед Итог</t>
  </si>
  <si>
    <t>2E0~Оцет</t>
  </si>
  <si>
    <t>2E1~Гірчиця</t>
  </si>
  <si>
    <t>2E2~Хрін</t>
  </si>
  <si>
    <t>2E~Оцет,гірчиця,хрін Итог</t>
  </si>
  <si>
    <t>2F~Соуси,кетчупи Итог</t>
  </si>
  <si>
    <t>2G~Олія Итог</t>
  </si>
  <si>
    <t>2H~Маргарин,жири,майонез Итог</t>
  </si>
  <si>
    <t>2I~Цукерки, жувальні гумки Итог</t>
  </si>
  <si>
    <t>2J2~ПУСТО Цукерки</t>
  </si>
  <si>
    <t>2J3~ПУСТО Шок.цук.(кор.)</t>
  </si>
  <si>
    <t>2J~Шоколадні плитки, батончики, фігурки Итог</t>
  </si>
  <si>
    <t>2K~Різні солодощі Итог</t>
  </si>
  <si>
    <t>2L~Снеки Итог</t>
  </si>
  <si>
    <t>30~Безалкогольні напої Итог</t>
  </si>
  <si>
    <t>31~Міцні алкогольні напої Итог</t>
  </si>
  <si>
    <t>32~Вино Итог</t>
  </si>
  <si>
    <t>33~Пиво Итог</t>
  </si>
  <si>
    <t>34~Цигарки,тютюн,приладдя Итог</t>
  </si>
  <si>
    <t>407~Ароматизатори білиз.</t>
  </si>
  <si>
    <t>40~Прання та догляд за текстил.вироба Итог</t>
  </si>
  <si>
    <t>41~Засоби для миття посуду Итог</t>
  </si>
  <si>
    <t>42~Чистячі засоби д/домаш. господарсва Итог</t>
  </si>
  <si>
    <t>43H~Короба д/зберігання</t>
  </si>
  <si>
    <t>43~Предмети домашнього господарства Итог</t>
  </si>
  <si>
    <t>44~Текстиль домашнього господарства Итог</t>
  </si>
  <si>
    <t>45~Освіжувачі повітря Итог</t>
  </si>
  <si>
    <t>46~Паперові продукти Итог</t>
  </si>
  <si>
    <t>47~Посуд та прилади для сервіровки Итог</t>
  </si>
  <si>
    <t>48~Посуд для пригот. та зберігання їжі Итог</t>
  </si>
  <si>
    <t>49~Інсектициди Итог</t>
  </si>
  <si>
    <t>4A~Аксес. та засоби догляду за взуттям Итог</t>
  </si>
  <si>
    <t>4B~Гігієна порожнини рота Итог</t>
  </si>
  <si>
    <t>4C~Особиста гігіена (Очищуючі засоби) Итог</t>
  </si>
  <si>
    <t>4D~Засоби догляду за волоссям Итог</t>
  </si>
  <si>
    <t>4E1~Декоратив.косм.д/губ</t>
  </si>
  <si>
    <t>4E2~Засоби д/макіяжу</t>
  </si>
  <si>
    <t>4E3~Декор.космет.д/нігт.</t>
  </si>
  <si>
    <t>4E5~Косметич.набори</t>
  </si>
  <si>
    <t>4E~Декоративна косметика Итог</t>
  </si>
  <si>
    <t>4F~Догляд за шкірою та нігтями Итог</t>
  </si>
  <si>
    <t>4G~Товари для немовлят Итог</t>
  </si>
  <si>
    <t>4H~Жіноча інтимна гігіена Итог</t>
  </si>
  <si>
    <t>4I~Медичні товари Итог</t>
  </si>
  <si>
    <t>4J~Засоби для гоління Итог</t>
  </si>
  <si>
    <t>4K~Парфуми Итог</t>
  </si>
  <si>
    <t>4L3~Заморож.прод.д/собак</t>
  </si>
  <si>
    <t>4L~Корм для собак Итог</t>
  </si>
  <si>
    <t>4M~Корм для котів Итог</t>
  </si>
  <si>
    <t>4N~Корм для різних тварин Итог</t>
  </si>
  <si>
    <t>4P~Аксесуари для тварин Итог</t>
  </si>
  <si>
    <t>501~Колготи,шкарпет.пол.</t>
  </si>
  <si>
    <t>50U~Колготи дитячі</t>
  </si>
  <si>
    <t>50V~Шкарпетки дитячі</t>
  </si>
  <si>
    <t>50W~Шкарпетки жіночі</t>
  </si>
  <si>
    <t>50X~Шкарпетки чоловічі</t>
  </si>
  <si>
    <t>50~Одяг Итог</t>
  </si>
  <si>
    <t>513~Капці</t>
  </si>
  <si>
    <t>51~Взуття Итог</t>
  </si>
  <si>
    <t>53E~Фурнітура для одягу</t>
  </si>
  <si>
    <t>53~Галантерея Итог</t>
  </si>
  <si>
    <t>542~Меблі,п.,ак.д/ляльок</t>
  </si>
  <si>
    <t>545~Настільні ігри</t>
  </si>
  <si>
    <t>54B~Ігри для малюків</t>
  </si>
  <si>
    <t>54C~Ігри для творчості</t>
  </si>
  <si>
    <t>54E~Пазли</t>
  </si>
  <si>
    <t>54~Іграшки Итог</t>
  </si>
  <si>
    <t>550~Спортивне харчування</t>
  </si>
  <si>
    <t>553~Тенніс</t>
  </si>
  <si>
    <t>554~Дартси, стрільба</t>
  </si>
  <si>
    <t>555~Ролики, ковзани</t>
  </si>
  <si>
    <t>557~Фітнес, гімнастика</t>
  </si>
  <si>
    <t>559~Спортивні аксесуари</t>
  </si>
  <si>
    <t>55C~Волейбол</t>
  </si>
  <si>
    <t>55~Спортивні товари Итог</t>
  </si>
  <si>
    <t>56~Досуг,туризм Итог</t>
  </si>
  <si>
    <t>577~Купони,ак.мар.,призи</t>
  </si>
  <si>
    <t>57B~Бонусні картки</t>
  </si>
  <si>
    <t>57~Книги,пресса Итог</t>
  </si>
  <si>
    <t>583~Засоби корегування 2</t>
  </si>
  <si>
    <t>58~Канцелярія Итог</t>
  </si>
  <si>
    <t>59~Атрибутика для свят Итог</t>
  </si>
  <si>
    <t>5A~Аудіо,відео товари та аксесуари Итог</t>
  </si>
  <si>
    <t>5B0~Фотоплівки</t>
  </si>
  <si>
    <t>5B~Фототовари та аксесуари Итог</t>
  </si>
  <si>
    <t>5C~Побутові електроприл. та комп'ютер. Итог</t>
  </si>
  <si>
    <t>5D~Інструм. д/будув.,ремон.та сантехн. Итог</t>
  </si>
  <si>
    <t>5E0~Замки навісні</t>
  </si>
  <si>
    <t>5E~Сейфи,замки,поштові скриньки Итог</t>
  </si>
  <si>
    <t>5F~Меблі та оформлення приміщень Итог</t>
  </si>
  <si>
    <t>5G~Автотовари Итог</t>
  </si>
  <si>
    <t>5H~Засоби для пакування та зберігання Итог</t>
  </si>
  <si>
    <t>5K~Матеріали та устатк.електронастан. Итог</t>
  </si>
  <si>
    <t>5L~Засоби та прилади освітлення Итог</t>
  </si>
  <si>
    <t>5M~Садово-огород. інвент. та приладдя Итог</t>
  </si>
  <si>
    <t>5R~Кріпильні деталі (цвяхи,болти) Итог</t>
  </si>
  <si>
    <t>5V0~Фарби</t>
  </si>
  <si>
    <t>5V~Засоби та інструм.д/покриття повер. Итог</t>
  </si>
  <si>
    <t>Регион</t>
  </si>
  <si>
    <t>Город</t>
  </si>
  <si>
    <t>Код</t>
  </si>
  <si>
    <t>Объект</t>
  </si>
  <si>
    <t>Площадь ТЗ</t>
  </si>
  <si>
    <t>Формат</t>
  </si>
  <si>
    <t>Sm2</t>
  </si>
  <si>
    <t>Total</t>
  </si>
  <si>
    <t>гипермаркет</t>
  </si>
  <si>
    <t>супермаркет</t>
  </si>
  <si>
    <t>у дома</t>
  </si>
  <si>
    <t>запад</t>
  </si>
  <si>
    <t>Корець</t>
  </si>
  <si>
    <t>действующие</t>
  </si>
  <si>
    <t>Романов</t>
  </si>
  <si>
    <t>новые</t>
  </si>
  <si>
    <t>Ровно</t>
  </si>
  <si>
    <t>Тернополь</t>
  </si>
  <si>
    <t>центр</t>
  </si>
  <si>
    <t>Черкассы</t>
  </si>
  <si>
    <t>Киев</t>
  </si>
  <si>
    <t>Борисполь</t>
  </si>
  <si>
    <t>Белая Церковь</t>
  </si>
  <si>
    <t>Вишневое</t>
  </si>
  <si>
    <t>Бровары</t>
  </si>
  <si>
    <t>Ирпень</t>
  </si>
  <si>
    <t>№ 1070 Киев Здолбуновская 7г</t>
  </si>
  <si>
    <t>Приложение №2</t>
  </si>
  <si>
    <t xml:space="preserve">                                                                                                             ТОВ "Новус Україна"</t>
  </si>
  <si>
    <t xml:space="preserve">                                                                                                             просп. Московський, 26, 3 пов.</t>
  </si>
  <si>
    <t xml:space="preserve">                                                                                                             04655, Київ, Україна</t>
  </si>
  <si>
    <t xml:space="preserve">                                                                                                             Телефон: 044 5854170</t>
  </si>
  <si>
    <t xml:space="preserve">                                                                                                             Факс: 044 5854178</t>
  </si>
  <si>
    <t xml:space="preserve">                                                                                                             www.novus.com.ua</t>
  </si>
  <si>
    <t xml:space="preserve">Указание на проведение работ </t>
  </si>
  <si>
    <t>Вид работ:</t>
  </si>
  <si>
    <t>Торговые марки</t>
  </si>
  <si>
    <t>дегустация</t>
  </si>
  <si>
    <t>Механика :</t>
  </si>
  <si>
    <t>КРАТКОЕ ОПИСАНИЕ МЕХАНИКИ РАБОТ</t>
  </si>
  <si>
    <t>Ассортимент товара принимающий участие в АКЦИИ.</t>
  </si>
  <si>
    <t>Артикул товара</t>
  </si>
  <si>
    <t xml:space="preserve"> штрих-код товара</t>
  </si>
  <si>
    <t>Название товара</t>
  </si>
  <si>
    <t>Место проведения работ :</t>
  </si>
  <si>
    <t>Дата проведения</t>
  </si>
  <si>
    <t>Время проведения</t>
  </si>
  <si>
    <t>№ 1001, Корец, ул.Богдана Хмельницкого, 3</t>
  </si>
  <si>
    <t>№ 1015, Романов, ул. Небесной Сотни 105/1</t>
  </si>
  <si>
    <t>№ 1022, Ровно, Гагарина , 20</t>
  </si>
  <si>
    <t>№ 1026, Тернополь,Перля 3</t>
  </si>
  <si>
    <t>№ 1027, Черкасы, Шевченко 339/2</t>
  </si>
  <si>
    <t>№ 1029, Киев, вул. Кільцева дорога 12</t>
  </si>
  <si>
    <t>№ 1030, Киев, Броварской прт 17</t>
  </si>
  <si>
    <t>№ 1033, Киев, Паладина 7а</t>
  </si>
  <si>
    <t>№ 1034, Борисполь, Киевский шлях 2/6</t>
  </si>
  <si>
    <t>№ 1035, Киев, вул. Оболонский пр.-т 1б</t>
  </si>
  <si>
    <t>№ 1036, Киев, прт. Бажана  8</t>
  </si>
  <si>
    <t>№ 1038, Киев, Красногвардейская 1а</t>
  </si>
  <si>
    <t>№ 1039, Киев, плщ. Гасптомельская 1</t>
  </si>
  <si>
    <t>№ 1040, Киев, Краснозвездный 4д</t>
  </si>
  <si>
    <t>№ 1042, Киев, Ломоносова 73а</t>
  </si>
  <si>
    <t>№ 1045, Киев, Киев, Броварской прт 18д</t>
  </si>
  <si>
    <t>№ 1046, Киев, Воскресенская 14а</t>
  </si>
  <si>
    <t>№ 1047, Киев, Регенераторная 4а</t>
  </si>
  <si>
    <t>№ 1051, Киев, Евгена Сверстюка(Галактон)</t>
  </si>
  <si>
    <t>№ 1052, Вишневое, Святошинская 28</t>
  </si>
  <si>
    <t>№ 1054, Киев, Святошинская 3</t>
  </si>
  <si>
    <t>№ 1057 Киев, Днепровская набережная 17а</t>
  </si>
  <si>
    <t>№ 1058 Киев, Львовская 17</t>
  </si>
  <si>
    <t>№ 1061 Киев, Софии Руссовой 1а</t>
  </si>
  <si>
    <t>№ 1068 Киев, Декабристов 3</t>
  </si>
  <si>
    <t>№ 1071, Киев, вул. Григоренко 18</t>
  </si>
  <si>
    <t>№ 1075, Киев, вул. Дружбы Народов 16а</t>
  </si>
  <si>
    <t>№ 1076, Буча, вул. Пушкинская 59в</t>
  </si>
  <si>
    <t>№ 1079 Браворы, Киевская 253</t>
  </si>
  <si>
    <t>Исполнитель (подрядчик, комапния)</t>
  </si>
  <si>
    <r>
      <t xml:space="preserve">Руководитель (Ф.И.О. руководителя работ, </t>
    </r>
    <r>
      <rPr>
        <b/>
        <sz val="10"/>
        <color indexed="56"/>
        <rFont val="Calibri"/>
        <family val="2"/>
      </rPr>
      <t>конт. тлф.)</t>
    </r>
  </si>
  <si>
    <t>Список сотрудников Исполнителя</t>
  </si>
  <si>
    <t>№ п/п</t>
  </si>
  <si>
    <t>Ф.И.О.</t>
  </si>
  <si>
    <t>точка проведения работ исполнителем</t>
  </si>
  <si>
    <t>№ 1001, Корец, ул.Богдана Хмельницкого, 4</t>
  </si>
  <si>
    <t>№ 1001, Корец, ул.Богдана Хмельницкого, 5</t>
  </si>
  <si>
    <t>№ 1001, Корец, ул.Богдана Хмельницкого, 6</t>
  </si>
  <si>
    <t>№ 1001, Корец, ул.Богдана Хмельницкого, 7</t>
  </si>
  <si>
    <t>№ 1001, Корец, ул.Богдана Хмельницкого, 8</t>
  </si>
  <si>
    <t>№ 1001, Корец, ул.Богдана Хмельницкого, 9</t>
  </si>
  <si>
    <t>№ 1001, Корец, ул.Богдана Хмельницкого, 10</t>
  </si>
  <si>
    <t>С уважением,</t>
  </si>
  <si>
    <t>Виталий Слипанчук</t>
  </si>
  <si>
    <t>Менеджер отдела</t>
  </si>
  <si>
    <t>стимулирования продаж</t>
  </si>
  <si>
    <t>Vitaliy.Slipanchuk@novus.com.ua</t>
  </si>
  <si>
    <t>+38 050 417 60 42</t>
  </si>
  <si>
    <t>Контактны представителей отдела продаж</t>
  </si>
  <si>
    <t>Контактная информация</t>
  </si>
  <si>
    <t>Гайдашова Оксана</t>
  </si>
  <si>
    <t>Фахівець трейд-маркетингу</t>
  </si>
  <si>
    <t>- вопросы проведение ценовых акций участия товаров в акционных газетах сети</t>
  </si>
  <si>
    <t>- вопросы участия товаров в акционных газетах сети</t>
  </si>
  <si>
    <r>
      <t xml:space="preserve"> </t>
    </r>
    <r>
      <rPr>
        <sz val="12"/>
        <color theme="1"/>
        <rFont val="Times New Roman"/>
        <family val="1"/>
        <charset val="204"/>
      </rPr>
      <t>Мобільний т</t>
    </r>
    <r>
      <rPr>
        <sz val="12"/>
        <color theme="1"/>
        <rFont val="Arial"/>
        <family val="2"/>
        <charset val="204"/>
      </rPr>
      <t xml:space="preserve"> +38 050 417 14 21</t>
    </r>
  </si>
  <si>
    <t>Oksana.Gaydashova@novus.ua</t>
  </si>
  <si>
    <t>Сліпанчук Віталій</t>
  </si>
  <si>
    <t>- вопросы размещения товаров на дополнительных местах продажи</t>
  </si>
  <si>
    <t>- вопросы проведение промоакций, консультаций, дегустаций</t>
  </si>
  <si>
    <t>- вопросы по размещению POS материалов в торгових залах магазина NOVUS.</t>
  </si>
  <si>
    <t>мобільний т: +38 050 417 60 42</t>
  </si>
  <si>
    <t>Гричка Алена</t>
  </si>
  <si>
    <t>Бизнес аналитик</t>
  </si>
  <si>
    <t>- вопросы по предоставлению отчетов о продажах</t>
  </si>
  <si>
    <t>мобильный т: +38 050 417 62 56</t>
  </si>
  <si>
    <t>Olena.Grychka@novus.ua</t>
  </si>
  <si>
    <t xml:space="preserve">Дмитро Москвічов                                                                                                                     </t>
  </si>
  <si>
    <t>Директор з продажу</t>
  </si>
  <si>
    <t>Проведение акции с предоставлением скидки на товар, акция скидка на бренд в категории</t>
  </si>
  <si>
    <t>Описание понятия линейка</t>
  </si>
  <si>
    <t>товары принадлежащие одной САП3, имеющие единый бренды и единую розничную цену (товары одного бренда но различног объема рассматриваются как отдельная линейка - если данная акция не активируется как скидка на бренд)</t>
  </si>
  <si>
    <t>Франчайзинг</t>
  </si>
  <si>
    <t>Николаев</t>
  </si>
  <si>
    <t>Николаев Космонавтов</t>
  </si>
  <si>
    <t>Николаев Мира</t>
  </si>
  <si>
    <t>Уадио ролик на украинском языке</t>
  </si>
  <si>
    <t>№ 1048, Белая Церковь, Леваневского, 26д</t>
  </si>
  <si>
    <t>№ 1062 Киев, Княжий Затон 4/4</t>
  </si>
  <si>
    <t>№ 1069, Вишневое, Первомайская, 26</t>
  </si>
  <si>
    <t>№ 6211, Тернополь ФРАНЧАЙЗИНГ</t>
  </si>
  <si>
    <t>Пояснение</t>
  </si>
  <si>
    <t>Продажа 1-го паллета место</t>
  </si>
  <si>
    <t>Продажа целого торца(5-ть полок)</t>
  </si>
  <si>
    <t>Продажа 1/2 регалла(5-ть полок)</t>
  </si>
  <si>
    <t>подача информации до 15 числа каждого месяца. Размещение только с 01 числа месяца.</t>
  </si>
  <si>
    <t>ВНИМАНИЕ!!!</t>
  </si>
  <si>
    <t>Размещение алкогольной продукции(элитный, тяжелый алкоголь, а так же вино)может размещаться на паллетной выкладке, ТОЛЬКО на тумбах поставщика! Правило 4-ех арт. на такой выкладке, к данной категории товара НЕ ДЕЙСТВУЕТ, то есть возможное размещение более 4-ех артикулов, на одной тумбе.</t>
  </si>
  <si>
    <t>Замена ассортимента товара на ДМП поставщика, может проводится не чаще 1-ин раз в месяц, кроме товаров алкогольной продукции(элитный, тяжелый алкоголь, а так же вино). Товар данных категорий, могут меняться на ДМП, 1-ин раз в квартал(в начале квартала) и НЕ ЧАЩЕ! Замена ассортимента таких товаров, проводится после согласования с коммерческим отделом.</t>
  </si>
  <si>
    <t>После подтверждения размещения дополнительной выкладки подписывается дополнительное соглашение(при отсутствии маркетингового бюджета) к договору маркетинга на размещения дополнительных мест продаж.</t>
  </si>
  <si>
    <t>Формат ТП</t>
  </si>
  <si>
    <t>F8</t>
  </si>
  <si>
    <t>6211 Тернополь ФРАНЧАЙЗИНГ</t>
  </si>
  <si>
    <t>до 250</t>
  </si>
  <si>
    <t>до 550</t>
  </si>
  <si>
    <t>до 750</t>
  </si>
  <si>
    <t>до 1250</t>
  </si>
  <si>
    <t>до 1750</t>
  </si>
  <si>
    <t>до 2750</t>
  </si>
  <si>
    <t>до 5000</t>
  </si>
  <si>
    <t>до 6500</t>
  </si>
  <si>
    <t>Форматы магазина</t>
  </si>
  <si>
    <t>БЕЗ ФРАНЧАЙЗИНГА</t>
  </si>
  <si>
    <t>Алкогольная продукция не может быть размещена на ДМП, меньше чем на 3-и месяца(1 квартал).</t>
  </si>
  <si>
    <t>Размещение на кассе полка 60см</t>
  </si>
  <si>
    <t>Размещение на кассе полка 45см(А,В,С)</t>
  </si>
  <si>
    <t>Размещение на кассе полка 30см(А,В,С)</t>
  </si>
  <si>
    <r>
      <t>Кол-во ед оборудования</t>
    </r>
    <r>
      <rPr>
        <b/>
        <sz val="10"/>
        <color rgb="FFFF0000"/>
        <rFont val="Calibri"/>
        <family val="2"/>
        <charset val="204"/>
        <scheme val="minor"/>
      </rPr>
      <t xml:space="preserve"> ФОРМАТ инфо касса</t>
    </r>
  </si>
  <si>
    <r>
      <t>Кол-во ед оборудования</t>
    </r>
    <r>
      <rPr>
        <b/>
        <sz val="10"/>
        <color rgb="FFFF0000"/>
        <rFont val="Calibri"/>
        <family val="2"/>
        <charset val="204"/>
        <scheme val="minor"/>
      </rPr>
      <t xml:space="preserve"> ФОРМАТ касса стандарт</t>
    </r>
  </si>
  <si>
    <t>КАССА СТАНДАРТ</t>
  </si>
  <si>
    <t>ИНФО КАССА</t>
  </si>
  <si>
    <t>Для системы автозаказа прописыается минмиальное количество товара которое необходимо для представления его на ДМП - данное количество по умолчанию рассчитывается как 1/3 от 100% заполнености места, а для всей алкогольной продукции, рассчитывается как 1/5 от 100% наполняемости.</t>
  </si>
  <si>
    <t>ФОРМАТ А4</t>
  </si>
  <si>
    <t>2019 год</t>
  </si>
  <si>
    <t>Расчет кол-ва ед оборудования в магазине происходит по данным кассы</t>
  </si>
  <si>
    <t>Мин.кол-во выходов, 7-мь дней</t>
  </si>
  <si>
    <t>Стоимость за период Прайс 2019 грн без НДС</t>
  </si>
  <si>
    <t>Стоимость зависит от места размещения ДМП в категории</t>
  </si>
  <si>
    <t>Размещение на кассе полка  ед. оборудования 45см(сторона А,В,С)</t>
  </si>
  <si>
    <t>Размещение информационных буклетов рекламодателя на  кассах - формат А6 за кассу</t>
  </si>
  <si>
    <t>За один магазин</t>
  </si>
  <si>
    <t>60000/20000</t>
  </si>
  <si>
    <t>45000/15000</t>
  </si>
  <si>
    <t>Стоимость размещения ДМП по категориям товара.</t>
  </si>
  <si>
    <t>1A</t>
  </si>
  <si>
    <t>1B</t>
  </si>
  <si>
    <t>1C</t>
  </si>
  <si>
    <t>1D</t>
  </si>
  <si>
    <t>1E</t>
  </si>
  <si>
    <t>1F</t>
  </si>
  <si>
    <t>1G</t>
  </si>
  <si>
    <t>1I</t>
  </si>
  <si>
    <t>1J</t>
  </si>
  <si>
    <t>1K</t>
  </si>
  <si>
    <t>2A</t>
  </si>
  <si>
    <t>2B</t>
  </si>
  <si>
    <t>2C</t>
  </si>
  <si>
    <t>2D</t>
  </si>
  <si>
    <t>2E</t>
  </si>
  <si>
    <t>2F</t>
  </si>
  <si>
    <t>2G</t>
  </si>
  <si>
    <t>2H</t>
  </si>
  <si>
    <t>2I</t>
  </si>
  <si>
    <t>2J</t>
  </si>
  <si>
    <t>2K</t>
  </si>
  <si>
    <t>2L</t>
  </si>
  <si>
    <t>4A</t>
  </si>
  <si>
    <t>4B</t>
  </si>
  <si>
    <t>4C</t>
  </si>
  <si>
    <t>4D</t>
  </si>
  <si>
    <t>4E</t>
  </si>
  <si>
    <t>4F</t>
  </si>
  <si>
    <t>4G</t>
  </si>
  <si>
    <t>4H</t>
  </si>
  <si>
    <t>4I</t>
  </si>
  <si>
    <t>4J</t>
  </si>
  <si>
    <t>4K</t>
  </si>
  <si>
    <t>4L</t>
  </si>
  <si>
    <t>4M</t>
  </si>
  <si>
    <t>4N</t>
  </si>
  <si>
    <t>4P</t>
  </si>
  <si>
    <t>5A</t>
  </si>
  <si>
    <t>5B</t>
  </si>
  <si>
    <t>5C</t>
  </si>
  <si>
    <t>5D</t>
  </si>
  <si>
    <t>5E</t>
  </si>
  <si>
    <t>5F</t>
  </si>
  <si>
    <t>5G</t>
  </si>
  <si>
    <t>5H</t>
  </si>
  <si>
    <t>5K</t>
  </si>
  <si>
    <t>5L</t>
  </si>
  <si>
    <t>5M</t>
  </si>
  <si>
    <t>5R</t>
  </si>
  <si>
    <t>5V</t>
  </si>
  <si>
    <t>8A</t>
  </si>
  <si>
    <t>8B</t>
  </si>
  <si>
    <t>№ категории</t>
  </si>
  <si>
    <t>Описание категории</t>
  </si>
  <si>
    <t>Торець</t>
  </si>
  <si>
    <t>Регалл</t>
  </si>
  <si>
    <t>Холодильник</t>
  </si>
  <si>
    <t>Боннет</t>
  </si>
  <si>
    <t>Кросс</t>
  </si>
  <si>
    <t>Вид ДМП</t>
  </si>
  <si>
    <t>Стойка</t>
  </si>
  <si>
    <t>Паллет</t>
  </si>
  <si>
    <t>Холодный стол</t>
  </si>
  <si>
    <t>Ларь</t>
  </si>
  <si>
    <t>Утв на 1 магазин 2019</t>
  </si>
  <si>
    <t>Утв на всю сеть при наявности в формате 2019</t>
  </si>
  <si>
    <t>№ 1028, Ровно, Богоявленская 24</t>
  </si>
  <si>
    <t>№ 1053, Киев, Георгия Кирпы, 5</t>
  </si>
  <si>
    <t>№ 1063 Киев, Кавалеридзе, 1а(Липинка)</t>
  </si>
  <si>
    <t>№ 1065 Киев, Ивана Павла II, 5</t>
  </si>
  <si>
    <t>№ 1084 Ирпень, Центральная 2</t>
  </si>
  <si>
    <t>№ 1088, Киев, Дейли</t>
  </si>
  <si>
    <t>10000/1ТП</t>
  </si>
  <si>
    <t>Стоимость активации за период Прайс 2019 грн без НДС</t>
  </si>
  <si>
    <r>
      <t xml:space="preserve">ДМП в Регионах(Ровно, Тернополь, Корец, Романов, Черкассы) + франчайзинг на </t>
    </r>
    <r>
      <rPr>
        <sz val="11"/>
        <color rgb="FFFF0000"/>
        <rFont val="Calibri"/>
        <family val="2"/>
        <charset val="204"/>
        <scheme val="minor"/>
      </rPr>
      <t>50% дешевле от прайса</t>
    </r>
  </si>
  <si>
    <t>Дополнительные места продаж(ДМП)</t>
  </si>
  <si>
    <t>Комментарии по ДМП</t>
  </si>
  <si>
    <t xml:space="preserve">Минимальный  Период </t>
  </si>
  <si>
    <t>Разделение магазинов</t>
  </si>
  <si>
    <t>У дома</t>
  </si>
  <si>
    <t>до 1 000 м</t>
  </si>
  <si>
    <t>Супермаркет</t>
  </si>
  <si>
    <t>Гипермаркет</t>
  </si>
  <si>
    <t>от 1 000 до 5 000 м</t>
  </si>
  <si>
    <t>свуше 5 000 м</t>
  </si>
  <si>
    <t>Ф8</t>
  </si>
  <si>
    <t>6 магазина</t>
  </si>
  <si>
    <t>В рамках сотрудничества между нашими компаниями, компания NOVUS готова предложить Вам услуги предоставления информации</t>
  </si>
  <si>
    <t xml:space="preserve">о продажах интересующих Вас товаров и товарных групп в нашей сети. </t>
  </si>
  <si>
    <t>Vitaliy.Slipanchuk@novus.ua</t>
  </si>
  <si>
    <t xml:space="preserve">Dmytro.Moskvichov@novus.ua </t>
  </si>
  <si>
    <t>1H~Кошерні продукти</t>
  </si>
  <si>
    <t>5S~Вироби для будівництва</t>
  </si>
  <si>
    <t>Данько Светлана</t>
  </si>
  <si>
    <t>Григоричева Галина</t>
  </si>
  <si>
    <t>Пинкевич Анна</t>
  </si>
  <si>
    <t>Базавлук Владислав</t>
  </si>
  <si>
    <t>Нештенко Виктория</t>
  </si>
  <si>
    <t>Производство</t>
  </si>
  <si>
    <t>Ответственные категорийные менеджеры</t>
  </si>
  <si>
    <t>При кассовый холодильник</t>
  </si>
  <si>
    <r>
      <rPr>
        <sz val="12"/>
        <color rgb="FFFF0000"/>
        <rFont val="Times New Roman"/>
        <family val="1"/>
        <charset val="204"/>
      </rPr>
      <t>ВАЖНО! Размещение информации только совместных акций с НОВУС(ценовые, скидочные и т.д.)</t>
    </r>
    <r>
      <rPr>
        <sz val="12"/>
        <color theme="1"/>
        <rFont val="Times New Roman"/>
        <family val="1"/>
        <charset val="204"/>
      </rPr>
      <t>, макет предоставляет заказчик, цена указана без учета изготовления материалов</t>
    </r>
  </si>
  <si>
    <t>Реклама на сайте NOVUS  - баннер</t>
  </si>
  <si>
    <t>Мин. размещение, все ТП, где присутствует товар. Размещение согласно концепции НОВУС - кросс категорийное размещение</t>
  </si>
  <si>
    <t>Покрытие всех кафе сети НОВУС</t>
  </si>
  <si>
    <t>Покрытие всех фреш-баров сети НОВУС</t>
  </si>
  <si>
    <t>расположенных в супермаркетах NOVUS, с участием Ваших Брендов:</t>
  </si>
  <si>
    <t xml:space="preserve">Хотим предложить Вам размещению рекламы, а так же холодильного оборудования на эксклюзивной основе в Кафе и Фреш-Барах,  </t>
  </si>
  <si>
    <t>Что получает производитель:</t>
  </si>
  <si>
    <t xml:space="preserve">1. Реклама на ЛАЙТ-БОКСАХ кафе </t>
  </si>
  <si>
    <t xml:space="preserve">2. Эксклюзивное размещение  холодильного оборудования </t>
  </si>
  <si>
    <r>
      <t>КАФЕ</t>
    </r>
    <r>
      <rPr>
        <sz val="10"/>
        <color theme="1"/>
        <rFont val="Calibri"/>
        <family val="2"/>
        <charset val="204"/>
      </rPr>
      <t xml:space="preserve"> – однодверный брендированый холодильник</t>
    </r>
  </si>
  <si>
    <r>
      <t xml:space="preserve">ФРЕШ-БАР </t>
    </r>
    <r>
      <rPr>
        <sz val="10"/>
        <color theme="1"/>
        <rFont val="Calibri"/>
        <family val="2"/>
        <charset val="204"/>
      </rPr>
      <t>– барный холодильник</t>
    </r>
  </si>
  <si>
    <t>3. Эксклюзивное представление продукции производителя в Кафе и Фреш Барах сети (в тех категориях которые представлены в ассортиментном портфеле  производителя)</t>
  </si>
  <si>
    <t>Что предоставляет производитель:</t>
  </si>
  <si>
    <r>
      <t>1.</t>
    </r>
    <r>
      <rPr>
        <sz val="7"/>
        <color theme="1"/>
        <rFont val="Times New Roman"/>
        <family val="1"/>
        <charset val="204"/>
      </rPr>
      <t xml:space="preserve">       </t>
    </r>
    <r>
      <rPr>
        <sz val="10"/>
        <color theme="1"/>
        <rFont val="Calibri"/>
        <family val="2"/>
        <charset val="204"/>
      </rPr>
      <t>Холодильное оборудование</t>
    </r>
  </si>
  <si>
    <r>
      <t>2.</t>
    </r>
    <r>
      <rPr>
        <sz val="7"/>
        <color theme="1"/>
        <rFont val="Times New Roman"/>
        <family val="1"/>
        <charset val="204"/>
      </rPr>
      <t xml:space="preserve">       </t>
    </r>
    <r>
      <rPr>
        <sz val="10"/>
        <color theme="1"/>
        <rFont val="Calibri"/>
        <family val="2"/>
        <charset val="204"/>
      </rPr>
      <t>Инвестиция в производство и монтаж  лайт-боксов</t>
    </r>
  </si>
  <si>
    <r>
      <t>3.</t>
    </r>
    <r>
      <rPr>
        <sz val="7"/>
        <color theme="1"/>
        <rFont val="Times New Roman"/>
        <family val="1"/>
        <charset val="204"/>
      </rPr>
      <t xml:space="preserve">       </t>
    </r>
    <r>
      <rPr>
        <sz val="10"/>
        <color theme="1"/>
        <rFont val="Calibri"/>
        <family val="2"/>
        <charset val="204"/>
      </rPr>
      <t>Предоставление брендовой посуды (стаканы)</t>
    </r>
  </si>
  <si>
    <r>
      <t>4.</t>
    </r>
    <r>
      <rPr>
        <sz val="7"/>
        <color theme="1"/>
        <rFont val="Times New Roman"/>
        <family val="1"/>
        <charset val="204"/>
      </rPr>
      <t xml:space="preserve">       </t>
    </r>
    <r>
      <rPr>
        <sz val="10"/>
        <color theme="1"/>
        <rFont val="Calibri"/>
        <family val="2"/>
        <charset val="204"/>
      </rPr>
      <t xml:space="preserve">Оплата размещения рекламных материалов </t>
    </r>
  </si>
  <si>
    <t>КАФЕ          - 10 000 грн./мес без НДС</t>
  </si>
  <si>
    <t>ФРЕШ-БАР - 2 000 грн./мес без НДС</t>
  </si>
  <si>
    <t>№ п.п</t>
  </si>
  <si>
    <t>город</t>
  </si>
  <si>
    <t>Торговая точка</t>
  </si>
  <si>
    <t>Тип точки продажи</t>
  </si>
  <si>
    <t>Ассортимент</t>
  </si>
  <si>
    <t>Стоимость в месяц грн с НДС</t>
  </si>
  <si>
    <t>Кафе NOVUS</t>
  </si>
  <si>
    <t>напитки, чай, кофе, закуски, первые, вторые блюда</t>
  </si>
  <si>
    <t>Фреш-Бар  NOVUS</t>
  </si>
  <si>
    <t xml:space="preserve">напитки, чай, кофе, закуски, </t>
  </si>
  <si>
    <t>стоимость месяц</t>
  </si>
  <si>
    <t>стоимость год</t>
  </si>
  <si>
    <t>Ровно, Гагарина</t>
  </si>
  <si>
    <t>Тернополь, Перля</t>
  </si>
  <si>
    <t>Окружная</t>
  </si>
  <si>
    <t>Палладина</t>
  </si>
  <si>
    <t>Григоренко</t>
  </si>
  <si>
    <t>Экспоцентр</t>
  </si>
  <si>
    <t>Бажана</t>
  </si>
  <si>
    <t>Красногвардейская</t>
  </si>
  <si>
    <t>Краснозвездный</t>
  </si>
  <si>
    <t>Осокор</t>
  </si>
  <si>
    <t>Ниже приведены изображения действующих точек, типовых проектов</t>
  </si>
  <si>
    <t xml:space="preserve">Типовое Кафе:  </t>
  </si>
  <si>
    <t xml:space="preserve">Киев Броварской прт. 17 </t>
  </si>
  <si>
    <t>Типовой Фреш Бар:</t>
  </si>
  <si>
    <t xml:space="preserve">Киев  ул. Палладина 7 </t>
  </si>
  <si>
    <t>3 мес/1мес</t>
  </si>
  <si>
    <t>В первую очередь Дополнительные Места Продаж(ДМП) продаются компаниям, которые выбирают пакет ДМП - тоесть максимальное покрытие(вся сеть НОВУС) магазинов в категории.</t>
  </si>
  <si>
    <t>РАЗМЕЩЕНИЕ РЕКЛАМЫ НА ТЕРРИТОРИИ КАФЕ и ФРЕШ-БАРОВ СУПЕРМАРКЕТОВ НОВУС</t>
  </si>
  <si>
    <t>Кросс выкладка на одной полке(один ряд крючков)</t>
  </si>
  <si>
    <t>№ 1088, Киев, Героев Сталинграда, 4а</t>
  </si>
  <si>
    <t>№ 1096, Киев, Златоустовская, 48/5</t>
  </si>
  <si>
    <t>№ 1102 Ирпень, Украинская, 83б</t>
  </si>
  <si>
    <t>Viber-рассылка</t>
  </si>
  <si>
    <t>Услуга</t>
  </si>
  <si>
    <t>Стоимость 1-го сообщения, грн без НДС</t>
  </si>
  <si>
    <t>Стоимость выборки, грн без НДС</t>
  </si>
  <si>
    <t>Текст+изображение+кнопка перехода.</t>
  </si>
  <si>
    <t>Требования</t>
  </si>
  <si>
    <t>JPEG, 512х512 пикселей</t>
  </si>
  <si>
    <t>кириллица до 1000 символов</t>
  </si>
  <si>
    <t>Название кнопки</t>
  </si>
  <si>
    <t>19 символов</t>
  </si>
  <si>
    <t>Формат сообщения Viber</t>
  </si>
  <si>
    <t>050 417 05 31</t>
  </si>
  <si>
    <t>Polina.Chukhlib@novus.ua</t>
  </si>
  <si>
    <t>Изображение</t>
  </si>
  <si>
    <t>Текст</t>
  </si>
  <si>
    <t>Изображение и текст готовит Заказчик</t>
  </si>
  <si>
    <t>Заявки на рассылки принимаются на рассмотрение не позднее, чем 10 дней до старта акции</t>
  </si>
  <si>
    <t>Специалист по программам лояльности</t>
  </si>
  <si>
    <t>Полина Чухлиб</t>
  </si>
  <si>
    <t>Обсуждение параметров выборки и прочие детали:</t>
  </si>
  <si>
    <t>Статус на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</si>
</sst>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_-* #,##0.00\ &quot;грн.&quot;_-;\-* #,##0.00\ &quot;грн.&quot;_-;_-* &quot;-&quot;??\ &quot;грн.&quot;_-;_-@_-"/>
    <numFmt numFmtId="165" formatCode="_-* #,##0_₴_-;\-* #,##0_₴_-;_-* &quot;-&quot;??_₴_-;_-@_-"/>
    <numFmt numFmtId="166" formatCode="#,##0_ ;\-#,##0\ "/>
    <numFmt numFmtId="167" formatCode="_-* #,##0\ _г_р_н_._-;\-* #,##0\ _г_р_н_._-;_-* &quot;-&quot;??\ _г_р_н_._-;_-@_-"/>
  </numFmts>
  <fonts count="10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color theme="1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7"/>
      <color theme="1"/>
      <name val="Calibri"/>
      <family val="2"/>
      <charset val="204"/>
      <scheme val="minor"/>
    </font>
    <font>
      <sz val="17"/>
      <color theme="1"/>
      <name val="Calibri"/>
      <family val="2"/>
      <charset val="204"/>
      <scheme val="minor"/>
    </font>
    <font>
      <b/>
      <sz val="17"/>
      <color theme="1"/>
      <name val="Times New Roman"/>
      <family val="1"/>
      <charset val="204"/>
    </font>
    <font>
      <b/>
      <sz val="11"/>
      <name val="Arial"/>
      <family val="2"/>
      <charset val="204"/>
    </font>
    <font>
      <sz val="11"/>
      <name val="Calibri"/>
      <family val="2"/>
      <charset val="204"/>
      <scheme val="minor"/>
    </font>
    <font>
      <b/>
      <u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5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b/>
      <u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2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8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5"/>
      <color theme="1"/>
      <name val="Times New Roman"/>
      <family val="1"/>
      <charset val="204"/>
    </font>
    <font>
      <b/>
      <sz val="13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sz val="10"/>
      <color theme="2" tint="-0.89999084444715716"/>
      <name val="Arial"/>
      <family val="2"/>
      <charset val="204"/>
    </font>
    <font>
      <sz val="8"/>
      <color theme="2" tint="-0.89999084444715716"/>
      <name val="Arial Cyr"/>
      <family val="2"/>
      <charset val="204"/>
    </font>
    <font>
      <i/>
      <sz val="10"/>
      <color theme="2" tint="-0.89999084444715716"/>
      <name val="Arial"/>
      <family val="2"/>
      <charset val="204"/>
    </font>
    <font>
      <b/>
      <sz val="10"/>
      <color theme="2" tint="-0.89999084444715716"/>
      <name val="Arial"/>
      <family val="2"/>
      <charset val="204"/>
    </font>
    <font>
      <b/>
      <sz val="8"/>
      <color theme="2" tint="-0.89999084444715716"/>
      <name val="Arial Cyr"/>
      <family val="2"/>
      <charset val="204"/>
    </font>
    <font>
      <b/>
      <sz val="10"/>
      <color theme="1"/>
      <name val="Arial"/>
      <family val="2"/>
      <charset val="204"/>
    </font>
    <font>
      <sz val="10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rgb="FFFF000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0"/>
      <color indexed="56"/>
      <name val="Calibri"/>
      <family val="2"/>
    </font>
    <font>
      <sz val="9"/>
      <color rgb="FF000000"/>
      <name val="Courier New"/>
      <family val="3"/>
      <charset val="204"/>
    </font>
    <font>
      <b/>
      <i/>
      <sz val="10"/>
      <color rgb="FF000000"/>
      <name val="Arial"/>
      <family val="2"/>
      <charset val="204"/>
    </font>
    <font>
      <sz val="11"/>
      <color indexed="8"/>
      <name val="Arial"/>
      <family val="2"/>
      <charset val="204"/>
    </font>
    <font>
      <u/>
      <sz val="10"/>
      <color indexed="12"/>
      <name val="Calibri"/>
      <family val="2"/>
      <charset val="204"/>
    </font>
    <font>
      <b/>
      <sz val="10"/>
      <color rgb="FF000000"/>
      <name val="Arial"/>
      <family val="2"/>
      <charset val="204"/>
    </font>
    <font>
      <i/>
      <u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u/>
      <sz val="12"/>
      <color rgb="FF0000FF"/>
      <name val="Times New Roman"/>
      <family val="1"/>
      <charset val="204"/>
    </font>
    <font>
      <sz val="8"/>
      <color indexed="8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7"/>
      <color theme="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6"/>
      <color indexed="81"/>
      <name val="Tahoma"/>
      <family val="2"/>
      <charset val="204"/>
    </font>
    <font>
      <sz val="16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9" fillId="0" borderId="0" applyNumberFormat="0" applyFill="0" applyBorder="0" applyAlignment="0" applyProtection="0"/>
    <xf numFmtId="0" fontId="7" fillId="0" borderId="0"/>
    <xf numFmtId="0" fontId="10" fillId="0" borderId="0"/>
  </cellStyleXfs>
  <cellXfs count="381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5" fillId="0" borderId="1" xfId="0" applyFont="1" applyBorder="1"/>
    <xf numFmtId="0" fontId="0" fillId="0" borderId="1" xfId="0" applyBorder="1"/>
    <xf numFmtId="0" fontId="2" fillId="0" borderId="1" xfId="0" applyFont="1" applyBorder="1"/>
    <xf numFmtId="0" fontId="12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2" fillId="2" borderId="2" xfId="2" applyFont="1" applyFill="1" applyBorder="1" applyAlignment="1">
      <alignment horizontal="center" vertical="center" wrapText="1"/>
    </xf>
    <xf numFmtId="0" fontId="22" fillId="2" borderId="1" xfId="2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9" fillId="4" borderId="7" xfId="3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0" fontId="27" fillId="0" borderId="0" xfId="0" applyFont="1"/>
    <xf numFmtId="0" fontId="28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6" borderId="1" xfId="0" applyNumberFormat="1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3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3" fillId="0" borderId="3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3" fillId="0" borderId="0" xfId="0" applyFont="1"/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16" fillId="6" borderId="1" xfId="0" applyFont="1" applyFill="1" applyBorder="1" applyAlignment="1">
      <alignment horizontal="center" wrapText="1"/>
    </xf>
    <xf numFmtId="0" fontId="29" fillId="0" borderId="1" xfId="0" applyFont="1" applyBorder="1" applyAlignment="1">
      <alignment vertical="center"/>
    </xf>
    <xf numFmtId="0" fontId="6" fillId="7" borderId="0" xfId="0" applyFont="1" applyFill="1" applyAlignment="1">
      <alignment vertical="center"/>
    </xf>
    <xf numFmtId="0" fontId="29" fillId="7" borderId="0" xfId="0" applyFont="1" applyFill="1" applyAlignment="1">
      <alignment vertical="center"/>
    </xf>
    <xf numFmtId="0" fontId="29" fillId="7" borderId="0" xfId="0" applyFont="1" applyFill="1" applyAlignment="1">
      <alignment vertical="center" wrapText="1"/>
    </xf>
    <xf numFmtId="0" fontId="5" fillId="7" borderId="0" xfId="0" applyFont="1" applyFill="1"/>
    <xf numFmtId="0" fontId="8" fillId="2" borderId="8" xfId="2" applyFont="1" applyFill="1" applyBorder="1" applyAlignment="1">
      <alignment horizontal="center" vertical="center" wrapText="1"/>
    </xf>
    <xf numFmtId="0" fontId="4" fillId="0" borderId="0" xfId="0" applyFont="1" applyBorder="1"/>
    <xf numFmtId="0" fontId="35" fillId="0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1" xfId="0" applyFill="1" applyBorder="1"/>
    <xf numFmtId="0" fontId="0" fillId="5" borderId="1" xfId="0" applyFill="1" applyBorder="1" applyAlignment="1">
      <alignment horizontal="right"/>
    </xf>
    <xf numFmtId="3" fontId="0" fillId="0" borderId="1" xfId="0" applyNumberFormat="1" applyBorder="1"/>
    <xf numFmtId="3" fontId="0" fillId="0" borderId="1" xfId="0" applyNumberFormat="1" applyFill="1" applyBorder="1"/>
    <xf numFmtId="0" fontId="36" fillId="0" borderId="0" xfId="0" applyFont="1" applyFill="1" applyBorder="1" applyAlignment="1">
      <alignment horizontal="center" wrapText="1"/>
    </xf>
    <xf numFmtId="0" fontId="12" fillId="0" borderId="0" xfId="0" applyFont="1" applyBorder="1" applyAlignment="1">
      <alignment horizontal="left" vertical="center" wrapText="1"/>
    </xf>
    <xf numFmtId="0" fontId="2" fillId="0" borderId="0" xfId="0" applyFont="1" applyBorder="1"/>
    <xf numFmtId="0" fontId="0" fillId="8" borderId="0" xfId="0" applyFill="1" applyBorder="1"/>
    <xf numFmtId="3" fontId="0" fillId="0" borderId="0" xfId="0" applyNumberFormat="1" applyBorder="1"/>
    <xf numFmtId="3" fontId="0" fillId="0" borderId="0" xfId="0" applyNumberFormat="1" applyFill="1" applyBorder="1"/>
    <xf numFmtId="3" fontId="3" fillId="0" borderId="0" xfId="0" applyNumberFormat="1" applyFont="1"/>
    <xf numFmtId="0" fontId="16" fillId="6" borderId="4" xfId="0" applyFont="1" applyFill="1" applyBorder="1" applyAlignment="1">
      <alignment horizontal="center" wrapText="1"/>
    </xf>
    <xf numFmtId="0" fontId="37" fillId="0" borderId="0" xfId="0" applyFont="1" applyBorder="1" applyAlignment="1">
      <alignment horizontal="left" vertical="center" wrapText="1"/>
    </xf>
    <xf numFmtId="3" fontId="0" fillId="0" borderId="0" xfId="0" applyNumberFormat="1"/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40" fillId="6" borderId="1" xfId="0" applyFont="1" applyFill="1" applyBorder="1" applyAlignment="1">
      <alignment horizontal="center" vertical="center"/>
    </xf>
    <xf numFmtId="0" fontId="40" fillId="6" borderId="1" xfId="0" applyFont="1" applyFill="1" applyBorder="1" applyAlignment="1">
      <alignment horizontal="center" vertical="center" wrapText="1"/>
    </xf>
    <xf numFmtId="0" fontId="31" fillId="5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36" fillId="9" borderId="1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0" fontId="36" fillId="10" borderId="1" xfId="0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1" fontId="44" fillId="0" borderId="1" xfId="4" applyNumberFormat="1" applyFont="1" applyFill="1" applyBorder="1" applyAlignment="1">
      <alignment vertical="center"/>
    </xf>
    <xf numFmtId="0" fontId="45" fillId="0" borderId="1" xfId="0" applyFont="1" applyBorder="1"/>
    <xf numFmtId="0" fontId="10" fillId="0" borderId="1" xfId="0" applyNumberFormat="1" applyFont="1" applyBorder="1" applyAlignment="1">
      <alignment horizontal="right"/>
    </xf>
    <xf numFmtId="0" fontId="10" fillId="0" borderId="1" xfId="0" applyFont="1" applyBorder="1"/>
    <xf numFmtId="1" fontId="44" fillId="3" borderId="1" xfId="4" applyNumberFormat="1" applyFont="1" applyFill="1" applyBorder="1" applyAlignment="1">
      <alignment horizontal="left" vertical="center"/>
    </xf>
    <xf numFmtId="0" fontId="10" fillId="11" borderId="1" xfId="0" applyNumberFormat="1" applyFont="1" applyFill="1" applyBorder="1" applyAlignment="1">
      <alignment horizontal="right"/>
    </xf>
    <xf numFmtId="49" fontId="46" fillId="12" borderId="1" xfId="0" applyNumberFormat="1" applyFont="1" applyFill="1" applyBorder="1"/>
    <xf numFmtId="0" fontId="40" fillId="6" borderId="8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29" fillId="0" borderId="0" xfId="0" applyFont="1" applyAlignment="1">
      <alignment horizontal="justify" vertical="center"/>
    </xf>
    <xf numFmtId="0" fontId="6" fillId="0" borderId="0" xfId="0" applyFont="1" applyAlignment="1">
      <alignment horizontal="left" vertical="center"/>
    </xf>
    <xf numFmtId="0" fontId="29" fillId="0" borderId="0" xfId="0" applyFont="1" applyAlignment="1">
      <alignment horizontal="left" vertical="top"/>
    </xf>
    <xf numFmtId="0" fontId="6" fillId="13" borderId="1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right" vertical="center" wrapText="1"/>
    </xf>
    <xf numFmtId="3" fontId="6" fillId="13" borderId="1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vertical="center" wrapText="1"/>
    </xf>
    <xf numFmtId="3" fontId="47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38" fillId="0" borderId="0" xfId="0" applyFont="1"/>
    <xf numFmtId="0" fontId="31" fillId="0" borderId="0" xfId="0" applyFont="1"/>
    <xf numFmtId="0" fontId="29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3" fontId="50" fillId="0" borderId="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39" fillId="0" borderId="0" xfId="0" applyFont="1"/>
    <xf numFmtId="0" fontId="0" fillId="0" borderId="0" xfId="0" applyBorder="1"/>
    <xf numFmtId="0" fontId="51" fillId="0" borderId="0" xfId="0" applyFont="1" applyAlignment="1">
      <alignment vertical="center"/>
    </xf>
    <xf numFmtId="0" fontId="3" fillId="6" borderId="1" xfId="0" applyFont="1" applyFill="1" applyBorder="1" applyAlignment="1">
      <alignment wrapText="1"/>
    </xf>
    <xf numFmtId="0" fontId="3" fillId="6" borderId="1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52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53" fillId="0" borderId="0" xfId="0" applyFont="1" applyAlignment="1">
      <alignment vertical="center"/>
    </xf>
    <xf numFmtId="0" fontId="0" fillId="0" borderId="0" xfId="0" applyAlignment="1"/>
    <xf numFmtId="0" fontId="15" fillId="0" borderId="0" xfId="0" applyFont="1" applyAlignment="1">
      <alignment horizontal="left" vertical="center" indent="5"/>
    </xf>
    <xf numFmtId="0" fontId="54" fillId="6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52" fillId="0" borderId="0" xfId="0" applyFont="1" applyBorder="1" applyAlignment="1">
      <alignment horizontal="left" wrapText="1"/>
    </xf>
    <xf numFmtId="3" fontId="0" fillId="0" borderId="0" xfId="0" applyNumberFormat="1" applyFont="1" applyAlignment="1">
      <alignment horizontal="center" vertical="center"/>
    </xf>
    <xf numFmtId="3" fontId="58" fillId="0" borderId="1" xfId="0" applyNumberFormat="1" applyFont="1" applyFill="1" applyBorder="1" applyAlignment="1">
      <alignment horizontal="center" vertical="center" wrapText="1"/>
    </xf>
    <xf numFmtId="164" fontId="58" fillId="0" borderId="1" xfId="0" applyNumberFormat="1" applyFont="1" applyFill="1" applyBorder="1" applyAlignment="1">
      <alignment horizontal="center" vertical="center" wrapText="1"/>
    </xf>
    <xf numFmtId="17" fontId="58" fillId="0" borderId="1" xfId="0" applyNumberFormat="1" applyFont="1" applyFill="1" applyBorder="1" applyAlignment="1">
      <alignment horizontal="center" vertical="center" wrapText="1"/>
    </xf>
    <xf numFmtId="3" fontId="58" fillId="14" borderId="1" xfId="0" applyNumberFormat="1" applyFont="1" applyFill="1" applyBorder="1" applyAlignment="1">
      <alignment horizontal="center" vertical="center" wrapText="1"/>
    </xf>
    <xf numFmtId="17" fontId="58" fillId="14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17" fontId="58" fillId="14" borderId="10" xfId="0" applyNumberFormat="1" applyFont="1" applyFill="1" applyBorder="1" applyAlignment="1">
      <alignment horizontal="center" vertical="center" wrapText="1"/>
    </xf>
    <xf numFmtId="17" fontId="58" fillId="14" borderId="11" xfId="0" applyNumberFormat="1" applyFont="1" applyFill="1" applyBorder="1" applyAlignment="1">
      <alignment horizontal="center" vertical="center" wrapText="1"/>
    </xf>
    <xf numFmtId="17" fontId="58" fillId="14" borderId="12" xfId="0" applyNumberFormat="1" applyFont="1" applyFill="1" applyBorder="1" applyAlignment="1">
      <alignment horizontal="center" vertical="center" wrapText="1"/>
    </xf>
    <xf numFmtId="0" fontId="0" fillId="0" borderId="13" xfId="0" applyFill="1" applyBorder="1"/>
    <xf numFmtId="165" fontId="3" fillId="0" borderId="1" xfId="0" applyNumberFormat="1" applyFont="1" applyFill="1" applyBorder="1"/>
    <xf numFmtId="165" fontId="0" fillId="0" borderId="1" xfId="0" applyNumberFormat="1" applyFill="1" applyBorder="1"/>
    <xf numFmtId="165" fontId="0" fillId="0" borderId="14" xfId="0" applyNumberFormat="1" applyFill="1" applyBorder="1"/>
    <xf numFmtId="0" fontId="0" fillId="0" borderId="15" xfId="0" applyFill="1" applyBorder="1"/>
    <xf numFmtId="165" fontId="3" fillId="0" borderId="16" xfId="0" applyNumberFormat="1" applyFont="1" applyFill="1" applyBorder="1"/>
    <xf numFmtId="165" fontId="3" fillId="0" borderId="17" xfId="0" applyNumberFormat="1" applyFont="1" applyFill="1" applyBorder="1"/>
    <xf numFmtId="0" fontId="59" fillId="0" borderId="0" xfId="0" applyFont="1" applyFill="1"/>
    <xf numFmtId="0" fontId="60" fillId="0" borderId="1" xfId="0" applyFont="1" applyFill="1" applyBorder="1"/>
    <xf numFmtId="14" fontId="61" fillId="0" borderId="1" xfId="0" applyNumberFormat="1" applyFont="1" applyFill="1" applyBorder="1" applyAlignment="1">
      <alignment horizontal="right"/>
    </xf>
    <xf numFmtId="0" fontId="60" fillId="0" borderId="1" xfId="0" applyFont="1" applyFill="1" applyBorder="1" applyAlignment="1">
      <alignment horizontal="center" wrapText="1"/>
    </xf>
    <xf numFmtId="0" fontId="60" fillId="0" borderId="1" xfId="0" applyFont="1" applyFill="1" applyBorder="1" applyAlignment="1">
      <alignment horizontal="right" wrapText="1"/>
    </xf>
    <xf numFmtId="0" fontId="60" fillId="0" borderId="1" xfId="0" applyFont="1" applyFill="1" applyBorder="1" applyAlignment="1">
      <alignment horizontal="left" wrapText="1"/>
    </xf>
    <xf numFmtId="166" fontId="60" fillId="0" borderId="1" xfId="1" applyNumberFormat="1" applyFont="1" applyFill="1" applyBorder="1" applyAlignment="1"/>
    <xf numFmtId="49" fontId="62" fillId="0" borderId="1" xfId="1" applyNumberFormat="1" applyFont="1" applyFill="1" applyBorder="1" applyAlignment="1">
      <alignment horizontal="right"/>
    </xf>
    <xf numFmtId="0" fontId="60" fillId="0" borderId="1" xfId="0" applyFont="1" applyFill="1" applyBorder="1" applyAlignment="1">
      <alignment wrapText="1"/>
    </xf>
    <xf numFmtId="167" fontId="63" fillId="0" borderId="1" xfId="1" applyNumberFormat="1" applyFont="1" applyFill="1" applyBorder="1" applyAlignment="1">
      <alignment horizontal="right"/>
    </xf>
    <xf numFmtId="0" fontId="64" fillId="0" borderId="1" xfId="0" applyFont="1" applyFill="1" applyBorder="1" applyAlignment="1">
      <alignment horizontal="right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14" fontId="70" fillId="0" borderId="0" xfId="0" applyNumberFormat="1" applyFont="1"/>
    <xf numFmtId="0" fontId="71" fillId="0" borderId="18" xfId="0" applyFont="1" applyBorder="1"/>
    <xf numFmtId="0" fontId="68" fillId="5" borderId="19" xfId="0" applyFont="1" applyFill="1" applyBorder="1"/>
    <xf numFmtId="0" fontId="71" fillId="5" borderId="19" xfId="0" applyFont="1" applyFill="1" applyBorder="1"/>
    <xf numFmtId="0" fontId="72" fillId="0" borderId="0" xfId="0" applyFont="1"/>
    <xf numFmtId="0" fontId="71" fillId="0" borderId="0" xfId="0" applyFont="1" applyBorder="1" applyAlignment="1">
      <alignment horizontal="center"/>
    </xf>
    <xf numFmtId="0" fontId="73" fillId="3" borderId="1" xfId="0" applyFont="1" applyFill="1" applyBorder="1" applyAlignment="1">
      <alignment horizontal="center"/>
    </xf>
    <xf numFmtId="0" fontId="73" fillId="3" borderId="1" xfId="0" applyFont="1" applyFill="1" applyBorder="1"/>
    <xf numFmtId="1" fontId="66" fillId="0" borderId="1" xfId="0" applyNumberFormat="1" applyFont="1" applyBorder="1" applyAlignment="1">
      <alignment horizontal="center" vertical="center"/>
    </xf>
    <xf numFmtId="0" fontId="73" fillId="0" borderId="1" xfId="0" applyFont="1" applyBorder="1"/>
    <xf numFmtId="1" fontId="66" fillId="0" borderId="0" xfId="0" applyNumberFormat="1" applyFont="1" applyBorder="1" applyAlignment="1">
      <alignment horizontal="center" vertical="center"/>
    </xf>
    <xf numFmtId="0" fontId="73" fillId="0" borderId="0" xfId="0" applyFont="1" applyBorder="1"/>
    <xf numFmtId="0" fontId="71" fillId="0" borderId="0" xfId="0" applyFont="1" applyFill="1" applyBorder="1"/>
    <xf numFmtId="0" fontId="66" fillId="0" borderId="0" xfId="0" applyFont="1" applyFill="1" applyBorder="1"/>
    <xf numFmtId="0" fontId="71" fillId="3" borderId="22" xfId="0" applyFont="1" applyFill="1" applyBorder="1"/>
    <xf numFmtId="0" fontId="71" fillId="3" borderId="11" xfId="0" applyFont="1" applyFill="1" applyBorder="1" applyAlignment="1">
      <alignment horizontal="center" wrapText="1"/>
    </xf>
    <xf numFmtId="0" fontId="66" fillId="3" borderId="12" xfId="0" applyFont="1" applyFill="1" applyBorder="1"/>
    <xf numFmtId="0" fontId="66" fillId="0" borderId="1" xfId="0" applyFont="1" applyBorder="1"/>
    <xf numFmtId="0" fontId="74" fillId="0" borderId="1" xfId="0" applyFont="1" applyBorder="1" applyAlignment="1">
      <alignment horizontal="left" vertical="center" wrapText="1"/>
    </xf>
    <xf numFmtId="20" fontId="74" fillId="0" borderId="14" xfId="0" applyNumberFormat="1" applyFont="1" applyBorder="1" applyAlignment="1">
      <alignment horizontal="left" vertical="center" wrapText="1"/>
    </xf>
    <xf numFmtId="0" fontId="66" fillId="0" borderId="23" xfId="0" applyFont="1" applyBorder="1"/>
    <xf numFmtId="0" fontId="71" fillId="0" borderId="24" xfId="0" applyFont="1" applyFill="1" applyBorder="1"/>
    <xf numFmtId="0" fontId="69" fillId="0" borderId="0" xfId="0" applyFont="1" applyFill="1" applyBorder="1"/>
    <xf numFmtId="0" fontId="69" fillId="0" borderId="10" xfId="0" applyFont="1" applyBorder="1" applyAlignment="1">
      <alignment wrapText="1"/>
    </xf>
    <xf numFmtId="0" fontId="75" fillId="0" borderId="25" xfId="0" applyFont="1" applyBorder="1"/>
    <xf numFmtId="0" fontId="69" fillId="0" borderId="15" xfId="0" applyFont="1" applyBorder="1" applyAlignment="1">
      <alignment wrapText="1"/>
    </xf>
    <xf numFmtId="0" fontId="69" fillId="0" borderId="17" xfId="0" applyFont="1" applyBorder="1"/>
    <xf numFmtId="0" fontId="71" fillId="0" borderId="10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0" fontId="71" fillId="0" borderId="15" xfId="0" applyFont="1" applyBorder="1" applyAlignment="1">
      <alignment horizontal="center"/>
    </xf>
    <xf numFmtId="0" fontId="71" fillId="0" borderId="17" xfId="0" applyFont="1" applyBorder="1" applyAlignment="1">
      <alignment horizontal="center"/>
    </xf>
    <xf numFmtId="0" fontId="77" fillId="0" borderId="26" xfId="0" applyFont="1" applyBorder="1"/>
    <xf numFmtId="0" fontId="77" fillId="0" borderId="8" xfId="0" applyFont="1" applyBorder="1"/>
    <xf numFmtId="0" fontId="69" fillId="0" borderId="1" xfId="0" applyFont="1" applyBorder="1" applyAlignment="1">
      <alignment wrapText="1"/>
    </xf>
    <xf numFmtId="0" fontId="78" fillId="0" borderId="0" xfId="0" applyFont="1" applyAlignment="1">
      <alignment horizontal="left" vertical="center" indent="4"/>
    </xf>
    <xf numFmtId="0" fontId="79" fillId="0" borderId="0" xfId="0" applyFont="1"/>
    <xf numFmtId="0" fontId="80" fillId="0" borderId="0" xfId="3" applyFont="1" applyAlignment="1" applyProtection="1">
      <alignment horizontal="left" vertical="center" indent="4"/>
    </xf>
    <xf numFmtId="0" fontId="81" fillId="0" borderId="0" xfId="0" applyFont="1" applyAlignment="1">
      <alignment horizontal="center"/>
    </xf>
    <xf numFmtId="0" fontId="82" fillId="0" borderId="0" xfId="0" applyFont="1" applyAlignment="1">
      <alignment horizontal="justify" vertical="center"/>
    </xf>
    <xf numFmtId="0" fontId="83" fillId="0" borderId="0" xfId="0" applyFont="1" applyAlignment="1">
      <alignment horizontal="justify" vertical="center"/>
    </xf>
    <xf numFmtId="0" fontId="84" fillId="0" borderId="0" xfId="0" applyFont="1" applyAlignment="1">
      <alignment horizontal="justify" vertical="center"/>
    </xf>
    <xf numFmtId="0" fontId="6" fillId="0" borderId="0" xfId="0" applyFont="1" applyAlignment="1">
      <alignment vertical="center"/>
    </xf>
    <xf numFmtId="0" fontId="85" fillId="0" borderId="0" xfId="0" applyFont="1" applyAlignment="1">
      <alignment horizontal="justify" vertical="center"/>
    </xf>
    <xf numFmtId="0" fontId="9" fillId="0" borderId="0" xfId="3" applyAlignment="1">
      <alignment vertical="center"/>
    </xf>
    <xf numFmtId="0" fontId="86" fillId="0" borderId="0" xfId="0" applyFont="1" applyAlignment="1">
      <alignment vertical="center"/>
    </xf>
    <xf numFmtId="0" fontId="36" fillId="15" borderId="1" xfId="0" applyFont="1" applyFill="1" applyBorder="1" applyAlignment="1">
      <alignment horizontal="center" vertical="center" wrapText="1"/>
    </xf>
    <xf numFmtId="0" fontId="36" fillId="16" borderId="1" xfId="0" applyFont="1" applyFill="1" applyBorder="1" applyAlignment="1">
      <alignment horizontal="center" vertical="center" wrapText="1"/>
    </xf>
    <xf numFmtId="1" fontId="87" fillId="3" borderId="1" xfId="4" applyNumberFormat="1" applyFont="1" applyFill="1" applyBorder="1" applyAlignment="1">
      <alignment horizontal="left" vertical="center" wrapText="1"/>
    </xf>
    <xf numFmtId="0" fontId="66" fillId="0" borderId="13" xfId="0" applyFont="1" applyBorder="1"/>
    <xf numFmtId="0" fontId="29" fillId="0" borderId="5" xfId="0" applyFont="1" applyBorder="1" applyAlignment="1">
      <alignment horizontal="left" vertical="center" wrapText="1" indent="1"/>
    </xf>
    <xf numFmtId="0" fontId="66" fillId="0" borderId="5" xfId="0" applyFont="1" applyBorder="1"/>
    <xf numFmtId="0" fontId="19" fillId="0" borderId="0" xfId="0" applyFont="1" applyAlignment="1">
      <alignment horizontal="left" vertical="center"/>
    </xf>
    <xf numFmtId="0" fontId="23" fillId="8" borderId="1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/>
    </xf>
    <xf numFmtId="3" fontId="23" fillId="8" borderId="1" xfId="0" applyNumberFormat="1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89" fillId="0" borderId="0" xfId="0" applyFont="1" applyAlignment="1">
      <alignment horizontal="left" vertical="center" wrapText="1"/>
    </xf>
    <xf numFmtId="0" fontId="90" fillId="7" borderId="28" xfId="0" applyFont="1" applyFill="1" applyBorder="1" applyAlignment="1">
      <alignment horizontal="center" vertical="center"/>
    </xf>
    <xf numFmtId="0" fontId="90" fillId="7" borderId="29" xfId="0" applyFont="1" applyFill="1" applyBorder="1" applyAlignment="1">
      <alignment horizontal="center" vertical="center"/>
    </xf>
    <xf numFmtId="0" fontId="91" fillId="17" borderId="27" xfId="0" applyFont="1" applyFill="1" applyBorder="1" applyAlignment="1">
      <alignment horizontal="center" vertical="center"/>
    </xf>
    <xf numFmtId="0" fontId="91" fillId="5" borderId="21" xfId="0" applyFont="1" applyFill="1" applyBorder="1" applyAlignment="1">
      <alignment horizontal="center" vertical="center"/>
    </xf>
    <xf numFmtId="0" fontId="91" fillId="17" borderId="21" xfId="0" applyFont="1" applyFill="1" applyBorder="1" applyAlignment="1">
      <alignment horizontal="center" vertical="center"/>
    </xf>
    <xf numFmtId="0" fontId="92" fillId="0" borderId="0" xfId="0" applyFont="1" applyAlignment="1">
      <alignment horizontal="center" vertical="center" wrapText="1"/>
    </xf>
    <xf numFmtId="0" fontId="23" fillId="8" borderId="1" xfId="2" applyFont="1" applyFill="1" applyBorder="1" applyAlignment="1">
      <alignment horizontal="center" vertical="center"/>
    </xf>
    <xf numFmtId="0" fontId="93" fillId="0" borderId="0" xfId="0" applyFont="1" applyBorder="1"/>
    <xf numFmtId="0" fontId="0" fillId="0" borderId="0" xfId="0" applyFont="1" applyAlignment="1">
      <alignment vertical="center"/>
    </xf>
    <xf numFmtId="0" fontId="9" fillId="4" borderId="4" xfId="3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3" fontId="9" fillId="0" borderId="1" xfId="3" applyNumberFormat="1" applyFill="1" applyBorder="1" applyAlignment="1">
      <alignment horizontal="center" vertical="center" wrapText="1"/>
    </xf>
    <xf numFmtId="3" fontId="14" fillId="5" borderId="1" xfId="0" applyNumberFormat="1" applyFont="1" applyFill="1" applyBorder="1" applyAlignment="1">
      <alignment horizontal="center" vertical="center" wrapText="1"/>
    </xf>
    <xf numFmtId="0" fontId="66" fillId="0" borderId="31" xfId="0" applyFont="1" applyBorder="1"/>
    <xf numFmtId="0" fontId="66" fillId="5" borderId="15" xfId="0" applyFont="1" applyFill="1" applyBorder="1"/>
    <xf numFmtId="0" fontId="74" fillId="0" borderId="16" xfId="0" applyFont="1" applyBorder="1" applyAlignment="1">
      <alignment horizontal="left" vertical="center" wrapText="1"/>
    </xf>
    <xf numFmtId="20" fontId="74" fillId="0" borderId="17" xfId="0" applyNumberFormat="1" applyFont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center"/>
    </xf>
    <xf numFmtId="3" fontId="11" fillId="0" borderId="11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center"/>
    </xf>
    <xf numFmtId="3" fontId="11" fillId="0" borderId="16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65" fillId="18" borderId="2" xfId="0" applyFont="1" applyFill="1" applyBorder="1" applyAlignment="1">
      <alignment vertical="top" wrapText="1"/>
    </xf>
    <xf numFmtId="0" fontId="0" fillId="0" borderId="31" xfId="0" applyBorder="1" applyAlignment="1">
      <alignment horizontal="left"/>
    </xf>
    <xf numFmtId="0" fontId="0" fillId="0" borderId="2" xfId="0" applyBorder="1" applyAlignment="1">
      <alignment horizontal="center"/>
    </xf>
    <xf numFmtId="3" fontId="11" fillId="0" borderId="2" xfId="0" applyNumberFormat="1" applyFont="1" applyFill="1" applyBorder="1" applyAlignment="1">
      <alignment horizontal="center" vertical="center"/>
    </xf>
    <xf numFmtId="3" fontId="11" fillId="8" borderId="1" xfId="0" applyNumberFormat="1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52" fillId="0" borderId="1" xfId="0" applyFont="1" applyFill="1" applyBorder="1"/>
    <xf numFmtId="0" fontId="14" fillId="0" borderId="1" xfId="0" applyFont="1" applyFill="1" applyBorder="1" applyAlignment="1">
      <alignment horizontal="right"/>
    </xf>
    <xf numFmtId="0" fontId="57" fillId="2" borderId="1" xfId="0" applyFont="1" applyFill="1" applyBorder="1"/>
    <xf numFmtId="0" fontId="5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66" fillId="8" borderId="1" xfId="0" applyFont="1" applyFill="1" applyBorder="1"/>
    <xf numFmtId="0" fontId="59" fillId="8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31" fillId="0" borderId="1" xfId="0" applyFont="1" applyFill="1" applyBorder="1"/>
    <xf numFmtId="0" fontId="3" fillId="0" borderId="1" xfId="0" applyFont="1" applyFill="1" applyBorder="1"/>
    <xf numFmtId="0" fontId="39" fillId="0" borderId="0" xfId="0" applyFont="1" applyFill="1" applyBorder="1" applyAlignment="1"/>
    <xf numFmtId="0" fontId="0" fillId="0" borderId="0" xfId="0" applyNumberFormat="1"/>
    <xf numFmtId="0" fontId="39" fillId="0" borderId="0" xfId="0" applyNumberFormat="1" applyFont="1"/>
    <xf numFmtId="0" fontId="3" fillId="0" borderId="2" xfId="0" applyNumberFormat="1" applyFont="1" applyBorder="1"/>
    <xf numFmtId="0" fontId="0" fillId="0" borderId="11" xfId="0" applyNumberFormat="1" applyBorder="1"/>
    <xf numFmtId="0" fontId="0" fillId="0" borderId="1" xfId="0" applyNumberFormat="1" applyBorder="1"/>
    <xf numFmtId="0" fontId="0" fillId="0" borderId="2" xfId="0" applyNumberFormat="1" applyBorder="1"/>
    <xf numFmtId="0" fontId="0" fillId="0" borderId="16" xfId="0" applyNumberFormat="1" applyBorder="1"/>
    <xf numFmtId="0" fontId="45" fillId="0" borderId="1" xfId="0" applyNumberFormat="1" applyFont="1" applyBorder="1"/>
    <xf numFmtId="0" fontId="46" fillId="12" borderId="1" xfId="0" applyNumberFormat="1" applyFont="1" applyFill="1" applyBorder="1"/>
    <xf numFmtId="3" fontId="11" fillId="0" borderId="33" xfId="0" applyNumberFormat="1" applyFont="1" applyFill="1" applyBorder="1" applyAlignment="1">
      <alignment horizontal="center" vertical="center"/>
    </xf>
    <xf numFmtId="3" fontId="11" fillId="0" borderId="8" xfId="0" applyNumberFormat="1" applyFont="1" applyFill="1" applyBorder="1" applyAlignment="1">
      <alignment horizontal="center" vertical="center"/>
    </xf>
    <xf numFmtId="3" fontId="11" fillId="0" borderId="34" xfId="0" applyNumberFormat="1" applyFont="1" applyFill="1" applyBorder="1" applyAlignment="1">
      <alignment horizontal="center" vertical="center"/>
    </xf>
    <xf numFmtId="3" fontId="11" fillId="0" borderId="35" xfId="0" applyNumberFormat="1" applyFont="1" applyFill="1" applyBorder="1" applyAlignment="1">
      <alignment horizontal="center" vertical="center"/>
    </xf>
    <xf numFmtId="0" fontId="0" fillId="0" borderId="12" xfId="0" applyNumberFormat="1" applyBorder="1"/>
    <xf numFmtId="0" fontId="0" fillId="0" borderId="14" xfId="0" applyNumberFormat="1" applyBorder="1"/>
    <xf numFmtId="0" fontId="0" fillId="0" borderId="17" xfId="0" applyNumberFormat="1" applyBorder="1"/>
    <xf numFmtId="0" fontId="0" fillId="0" borderId="32" xfId="0" applyNumberFormat="1" applyBorder="1"/>
    <xf numFmtId="3" fontId="11" fillId="8" borderId="1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horizontal="left" vertical="center"/>
    </xf>
    <xf numFmtId="0" fontId="95" fillId="0" borderId="0" xfId="0" applyFont="1" applyAlignment="1">
      <alignment horizontal="left" vertical="center" indent="6"/>
    </xf>
    <xf numFmtId="0" fontId="95" fillId="0" borderId="0" xfId="0" applyFont="1" applyAlignment="1">
      <alignment vertical="center"/>
    </xf>
    <xf numFmtId="0" fontId="16" fillId="0" borderId="0" xfId="0" applyFont="1"/>
    <xf numFmtId="0" fontId="95" fillId="0" borderId="0" xfId="0" applyFont="1" applyAlignment="1">
      <alignment horizontal="left" vertical="center" indent="1"/>
    </xf>
    <xf numFmtId="0" fontId="94" fillId="0" borderId="0" xfId="0" applyFont="1" applyAlignment="1">
      <alignment vertical="center"/>
    </xf>
    <xf numFmtId="0" fontId="95" fillId="0" borderId="0" xfId="0" applyFont="1" applyAlignment="1">
      <alignment horizontal="left" vertical="center" indent="8"/>
    </xf>
    <xf numFmtId="0" fontId="99" fillId="0" borderId="1" xfId="0" applyFont="1" applyBorder="1" applyAlignment="1">
      <alignment horizontal="center" vertical="center"/>
    </xf>
    <xf numFmtId="0" fontId="99" fillId="0" borderId="1" xfId="0" applyFont="1" applyBorder="1" applyAlignment="1">
      <alignment vertical="center"/>
    </xf>
    <xf numFmtId="0" fontId="97" fillId="0" borderId="36" xfId="0" applyFont="1" applyBorder="1" applyAlignment="1">
      <alignment vertical="center" wrapText="1"/>
    </xf>
    <xf numFmtId="0" fontId="98" fillId="0" borderId="37" xfId="0" applyFont="1" applyBorder="1" applyAlignment="1">
      <alignment vertical="center" wrapText="1"/>
    </xf>
    <xf numFmtId="0" fontId="97" fillId="0" borderId="1" xfId="0" applyFont="1" applyBorder="1" applyAlignment="1">
      <alignment vertical="center" wrapText="1"/>
    </xf>
    <xf numFmtId="0" fontId="97" fillId="0" borderId="38" xfId="0" applyFont="1" applyBorder="1" applyAlignment="1">
      <alignment vertical="center" wrapText="1"/>
    </xf>
    <xf numFmtId="3" fontId="98" fillId="0" borderId="29" xfId="0" applyNumberFormat="1" applyFont="1" applyBorder="1" applyAlignment="1">
      <alignment horizontal="right" vertical="center" wrapText="1"/>
    </xf>
    <xf numFmtId="0" fontId="97" fillId="0" borderId="39" xfId="0" applyFont="1" applyBorder="1" applyAlignment="1">
      <alignment vertical="center" wrapText="1"/>
    </xf>
    <xf numFmtId="3" fontId="98" fillId="0" borderId="40" xfId="0" applyNumberFormat="1" applyFont="1" applyBorder="1" applyAlignment="1">
      <alignment horizontal="right" vertical="center" wrapText="1"/>
    </xf>
    <xf numFmtId="0" fontId="97" fillId="0" borderId="10" xfId="0" applyFont="1" applyBorder="1" applyAlignment="1">
      <alignment horizontal="right" vertical="center" wrapText="1"/>
    </xf>
    <xf numFmtId="0" fontId="99" fillId="0" borderId="11" xfId="0" applyFont="1" applyBorder="1" applyAlignment="1">
      <alignment horizontal="center" vertical="center"/>
    </xf>
    <xf numFmtId="0" fontId="99" fillId="0" borderId="11" xfId="0" applyFont="1" applyBorder="1" applyAlignment="1">
      <alignment vertical="center"/>
    </xf>
    <xf numFmtId="0" fontId="97" fillId="0" borderId="11" xfId="0" applyFont="1" applyBorder="1" applyAlignment="1">
      <alignment vertical="center" wrapText="1"/>
    </xf>
    <xf numFmtId="0" fontId="97" fillId="0" borderId="13" xfId="0" applyFont="1" applyBorder="1" applyAlignment="1">
      <alignment horizontal="right" vertical="center" wrapText="1"/>
    </xf>
    <xf numFmtId="0" fontId="97" fillId="0" borderId="15" xfId="0" applyFont="1" applyBorder="1" applyAlignment="1">
      <alignment horizontal="right" vertical="center" wrapText="1"/>
    </xf>
    <xf numFmtId="0" fontId="99" fillId="0" borderId="16" xfId="0" applyFont="1" applyBorder="1" applyAlignment="1">
      <alignment horizontal="center" vertical="center"/>
    </xf>
    <xf numFmtId="0" fontId="99" fillId="0" borderId="16" xfId="0" applyFont="1" applyBorder="1" applyAlignment="1">
      <alignment vertical="center"/>
    </xf>
    <xf numFmtId="0" fontId="97" fillId="0" borderId="16" xfId="0" applyFont="1" applyBorder="1" applyAlignment="1">
      <alignment vertical="center" wrapText="1"/>
    </xf>
    <xf numFmtId="3" fontId="97" fillId="0" borderId="12" xfId="0" applyNumberFormat="1" applyFont="1" applyBorder="1" applyAlignment="1">
      <alignment horizontal="right" vertical="center" wrapText="1"/>
    </xf>
    <xf numFmtId="3" fontId="97" fillId="0" borderId="14" xfId="0" applyNumberFormat="1" applyFont="1" applyBorder="1" applyAlignment="1">
      <alignment horizontal="right" vertical="center" wrapText="1"/>
    </xf>
    <xf numFmtId="3" fontId="97" fillId="0" borderId="17" xfId="0" applyNumberFormat="1" applyFont="1" applyBorder="1" applyAlignment="1">
      <alignment horizontal="right" vertical="center" wrapText="1"/>
    </xf>
    <xf numFmtId="0" fontId="100" fillId="0" borderId="0" xfId="0" applyFont="1" applyAlignment="1">
      <alignment horizontal="left" vertical="center" indent="6"/>
    </xf>
    <xf numFmtId="0" fontId="9" fillId="0" borderId="6" xfId="3" applyBorder="1" applyAlignment="1">
      <alignment horizontal="center" vertical="center" wrapText="1"/>
    </xf>
    <xf numFmtId="2" fontId="103" fillId="0" borderId="1" xfId="0" applyNumberFormat="1" applyFont="1" applyBorder="1" applyAlignment="1">
      <alignment horizontal="center" vertical="center" wrapText="1"/>
    </xf>
    <xf numFmtId="2" fontId="103" fillId="0" borderId="0" xfId="0" applyNumberFormat="1" applyFont="1" applyAlignment="1">
      <alignment horizontal="center" vertical="center" wrapText="1"/>
    </xf>
    <xf numFmtId="0" fontId="103" fillId="0" borderId="1" xfId="0" applyFont="1" applyBorder="1"/>
    <xf numFmtId="3" fontId="103" fillId="0" borderId="1" xfId="0" applyNumberFormat="1" applyFont="1" applyBorder="1"/>
    <xf numFmtId="0" fontId="103" fillId="0" borderId="0" xfId="0" applyFont="1"/>
    <xf numFmtId="0" fontId="65" fillId="0" borderId="0" xfId="0" applyFont="1"/>
    <xf numFmtId="0" fontId="9" fillId="0" borderId="0" xfId="3"/>
    <xf numFmtId="1" fontId="103" fillId="0" borderId="0" xfId="0" applyNumberFormat="1" applyFont="1"/>
    <xf numFmtId="0" fontId="104" fillId="0" borderId="0" xfId="0" applyFont="1"/>
    <xf numFmtId="0" fontId="9" fillId="4" borderId="1" xfId="3" applyFont="1" applyFill="1" applyBorder="1" applyAlignment="1">
      <alignment horizontal="center" vertical="center" wrapText="1"/>
    </xf>
    <xf numFmtId="0" fontId="9" fillId="0" borderId="4" xfId="3" applyFont="1" applyFill="1" applyBorder="1" applyAlignment="1">
      <alignment horizontal="center" vertical="center" wrapText="1"/>
    </xf>
    <xf numFmtId="0" fontId="9" fillId="0" borderId="5" xfId="3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9" fillId="3" borderId="2" xfId="3" applyFont="1" applyFill="1" applyBorder="1" applyAlignment="1">
      <alignment horizontal="center" vertical="center" wrapText="1"/>
    </xf>
    <xf numFmtId="0" fontId="9" fillId="3" borderId="4" xfId="3" applyFont="1" applyFill="1" applyBorder="1" applyAlignment="1">
      <alignment horizontal="center" vertical="center" wrapText="1"/>
    </xf>
    <xf numFmtId="0" fontId="9" fillId="3" borderId="5" xfId="3" applyFont="1" applyFill="1" applyBorder="1" applyAlignment="1">
      <alignment horizontal="center" vertical="center" wrapText="1"/>
    </xf>
    <xf numFmtId="0" fontId="9" fillId="4" borderId="2" xfId="3" applyFont="1" applyFill="1" applyBorder="1" applyAlignment="1">
      <alignment horizontal="center" vertical="center" wrapText="1"/>
    </xf>
    <xf numFmtId="0" fontId="9" fillId="4" borderId="4" xfId="3" applyFont="1" applyFill="1" applyBorder="1" applyAlignment="1">
      <alignment horizontal="center" vertical="center" wrapText="1"/>
    </xf>
    <xf numFmtId="0" fontId="9" fillId="4" borderId="5" xfId="3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8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0" fillId="6" borderId="8" xfId="0" applyFont="1" applyFill="1" applyBorder="1" applyAlignment="1">
      <alignment horizontal="center" vertical="center"/>
    </xf>
    <xf numFmtId="0" fontId="40" fillId="6" borderId="3" xfId="0" applyFont="1" applyFill="1" applyBorder="1" applyAlignment="1">
      <alignment horizontal="center" vertical="center"/>
    </xf>
    <xf numFmtId="0" fontId="40" fillId="6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39" fillId="0" borderId="30" xfId="0" applyFont="1" applyFill="1" applyBorder="1" applyAlignment="1">
      <alignment horizontal="center"/>
    </xf>
    <xf numFmtId="0" fontId="71" fillId="0" borderId="20" xfId="0" applyFont="1" applyBorder="1" applyAlignment="1">
      <alignment horizontal="center"/>
    </xf>
    <xf numFmtId="0" fontId="71" fillId="0" borderId="21" xfId="0" applyFont="1" applyBorder="1" applyAlignment="1">
      <alignment horizontal="center"/>
    </xf>
  </cellXfs>
  <cellStyles count="6">
    <cellStyle name="Normal 4" xfId="4"/>
    <cellStyle name="Гиперссылка" xfId="3" builtinId="8"/>
    <cellStyle name="Обычный" xfId="0" builtinId="0"/>
    <cellStyle name="Обычный 2" xfId="2"/>
    <cellStyle name="Обычный 2 2" xfId="5"/>
    <cellStyle name="Финансовый" xfId="1" builtinId="3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9</xdr:row>
      <xdr:rowOff>38100</xdr:rowOff>
    </xdr:from>
    <xdr:to>
      <xdr:col>4</xdr:col>
      <xdr:colOff>971550</xdr:colOff>
      <xdr:row>17</xdr:row>
      <xdr:rowOff>152400</xdr:rowOff>
    </xdr:to>
    <xdr:grpSp>
      <xdr:nvGrpSpPr>
        <xdr:cNvPr id="15365" name="Group 5"/>
        <xdr:cNvGrpSpPr>
          <a:grpSpLocks/>
        </xdr:cNvGrpSpPr>
      </xdr:nvGrpSpPr>
      <xdr:grpSpPr bwMode="auto">
        <a:xfrm>
          <a:off x="28575" y="1752600"/>
          <a:ext cx="4648200" cy="1638300"/>
          <a:chOff x="3884" y="6657"/>
          <a:chExt cx="6739" cy="2584"/>
        </a:xfrm>
      </xdr:grpSpPr>
      <xdr:pic>
        <xdr:nvPicPr>
          <xdr:cNvPr id="7" name="Рисунок 6" descr="КАФЕ ВИЗУАЛ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66" y="6657"/>
            <a:ext cx="3857" cy="25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 descr="Фреш бары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4" y="6903"/>
            <a:ext cx="2436" cy="19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368" name="AutoShape 8"/>
          <xdr:cNvSpPr>
            <a:spLocks noChangeArrowheads="1"/>
          </xdr:cNvSpPr>
        </xdr:nvSpPr>
        <xdr:spPr bwMode="auto">
          <a:xfrm>
            <a:off x="6135" y="7545"/>
            <a:ext cx="1245" cy="315"/>
          </a:xfrm>
          <a:prstGeom prst="rightArrow">
            <a:avLst>
              <a:gd name="adj1" fmla="val 50000"/>
              <a:gd name="adj2" fmla="val 98810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53</xdr:row>
      <xdr:rowOff>9525</xdr:rowOff>
    </xdr:from>
    <xdr:to>
      <xdr:col>8</xdr:col>
      <xdr:colOff>180975</xdr:colOff>
      <xdr:row>58</xdr:row>
      <xdr:rowOff>19050</xdr:rowOff>
    </xdr:to>
    <xdr:pic>
      <xdr:nvPicPr>
        <xdr:cNvPr id="10" name="Рисунок 9" descr="Кафе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2830175"/>
          <a:ext cx="4124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1219200</xdr:colOff>
      <xdr:row>60</xdr:row>
      <xdr:rowOff>0</xdr:rowOff>
    </xdr:from>
    <xdr:to>
      <xdr:col>7</xdr:col>
      <xdr:colOff>0</xdr:colOff>
      <xdr:row>72</xdr:row>
      <xdr:rowOff>47625</xdr:rowOff>
    </xdr:to>
    <xdr:pic>
      <xdr:nvPicPr>
        <xdr:cNvPr id="11" name="Рисунок 10" descr="типовой фреш-бар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4249400"/>
          <a:ext cx="33432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598714</xdr:colOff>
      <xdr:row>51</xdr:row>
      <xdr:rowOff>326571</xdr:rowOff>
    </xdr:from>
    <xdr:to>
      <xdr:col>20</xdr:col>
      <xdr:colOff>77809</xdr:colOff>
      <xdr:row>79</xdr:row>
      <xdr:rowOff>54428</xdr:rowOff>
    </xdr:to>
    <xdr:pic>
      <xdr:nvPicPr>
        <xdr:cNvPr id="3" name="Рисунок 1" descr="image0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0" t="35714" r="4695" b="7936"/>
        <a:stretch/>
      </xdr:blipFill>
      <xdr:spPr bwMode="auto">
        <a:xfrm>
          <a:off x="598714" y="14409964"/>
          <a:ext cx="14964024" cy="5225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82</xdr:row>
      <xdr:rowOff>68036</xdr:rowOff>
    </xdr:from>
    <xdr:to>
      <xdr:col>4</xdr:col>
      <xdr:colOff>666751</xdr:colOff>
      <xdr:row>110</xdr:row>
      <xdr:rowOff>108858</xdr:rowOff>
    </xdr:to>
    <xdr:pic>
      <xdr:nvPicPr>
        <xdr:cNvPr id="4" name="Рисунок 1" descr="image0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" t="13916" r="65900" b="9205"/>
        <a:stretch/>
      </xdr:blipFill>
      <xdr:spPr bwMode="auto">
        <a:xfrm>
          <a:off x="993321" y="20369893"/>
          <a:ext cx="4082144" cy="537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&#1055;&#1056;&#1054;&#1069;&#1050;&#1058;&#1067;\2018_NOVUS%20&#1055;&#1056;&#1040;&#1049;&#1057;%20&#1052;&#1040;&#1056;&#1050;&#1045;&#1058;&#1048;&#1053;&#1043;&#1054;&#1042;&#1067;&#1061;%20&#1059;&#1057;&#1051;&#1059;&#1043;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КЕТИНГ ПРАЙС 2018"/>
      <sheetName val="ДМП"/>
      <sheetName val="КАССА"/>
      <sheetName val="АКЦИИ"/>
      <sheetName val="Стоимость АКЦИИ"/>
      <sheetName val="АКЦИЯ ФИШКИ"/>
      <sheetName val="Реклама"/>
      <sheetName val="Реклама WI-FI"/>
      <sheetName val="ПРОМОУТЕРЫ ОТЧЕТЫ"/>
      <sheetName val="лист1"/>
      <sheetName val="Дислокация магазинов сети"/>
      <sheetName val="Маркетинговый план 2018"/>
      <sheetName val="ЗАЯВКИ НА ПРОВЕДЕНИЕ РАБОТ "/>
      <sheetName val="Контакты"/>
      <sheetName val="Раздача листовок"/>
      <sheetName val="ПАКЕТ_КЛИЕНТ"/>
      <sheetName val="Условие розыгрыша"/>
      <sheetName val="Условия розыгрыша 2018"/>
    </sheetNames>
    <sheetDataSet>
      <sheetData sheetId="0" refreshError="1">
        <row r="16">
          <cell r="B16" t="str">
            <v>ДМП в КИЕВЕ, КИЕВСКАЯ ОБЛАСТЬ</v>
          </cell>
          <cell r="E16" t="str">
            <v>1 мес</v>
          </cell>
        </row>
        <row r="17">
          <cell r="E17" t="str">
            <v>1 мес</v>
          </cell>
        </row>
        <row r="18">
          <cell r="E18" t="str">
            <v>1 мес</v>
          </cell>
        </row>
        <row r="19">
          <cell r="E19" t="str">
            <v>1 мес</v>
          </cell>
        </row>
        <row r="20">
          <cell r="E20" t="str">
            <v>1 мес</v>
          </cell>
        </row>
        <row r="21">
          <cell r="E21" t="str">
            <v>1 мес</v>
          </cell>
        </row>
        <row r="22">
          <cell r="E22" t="str">
            <v>1 мес</v>
          </cell>
        </row>
        <row r="23">
          <cell r="E23" t="str">
            <v>1 мес</v>
          </cell>
        </row>
        <row r="24">
          <cell r="E24" t="str">
            <v>1 мес</v>
          </cell>
        </row>
        <row r="51">
          <cell r="E51" t="str">
            <v>3 мес</v>
          </cell>
        </row>
        <row r="52">
          <cell r="E52" t="str">
            <v>3 мес</v>
          </cell>
        </row>
        <row r="54">
          <cell r="E54" t="str">
            <v>1 мес</v>
          </cell>
        </row>
        <row r="55">
          <cell r="E55" t="str">
            <v>1 мес</v>
          </cell>
        </row>
        <row r="56">
          <cell r="E56" t="str">
            <v>12 мес</v>
          </cell>
        </row>
        <row r="57">
          <cell r="E57" t="str">
            <v>12 мес</v>
          </cell>
        </row>
        <row r="59">
          <cell r="E59" t="str">
            <v>1 день</v>
          </cell>
        </row>
        <row r="62">
          <cell r="E62" t="str">
            <v>3 мес</v>
          </cell>
        </row>
        <row r="63">
          <cell r="E63" t="str">
            <v>3 мес</v>
          </cell>
        </row>
        <row r="64">
          <cell r="E64" t="str">
            <v xml:space="preserve"> за 1 период акции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mailto:Vitaliy.Slipanchuk@novus.com.ua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Polina.Chukhlib@novus.u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arat.Toryanik@novus.com.ua" TargetMode="External"/><Relationship Id="rId2" Type="http://schemas.openxmlformats.org/officeDocument/2006/relationships/hyperlink" Target="mailto:Marat.Toryanik@novus.com.ua" TargetMode="External"/><Relationship Id="rId1" Type="http://schemas.openxmlformats.org/officeDocument/2006/relationships/hyperlink" Target="mailto:Dmytro.Moskvichov@novus.ua" TargetMode="External"/><Relationship Id="rId5" Type="http://schemas.openxmlformats.org/officeDocument/2006/relationships/hyperlink" Target="mailto:Vitaliy.Slipanchuk@novus.ua" TargetMode="External"/><Relationship Id="rId4" Type="http://schemas.openxmlformats.org/officeDocument/2006/relationships/hyperlink" Target="mailto:Tatyana.Bulat@novus.com.u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7"/>
  <sheetViews>
    <sheetView tabSelected="1" topLeftCell="A16" zoomScale="85" zoomScaleNormal="85" workbookViewId="0">
      <selection activeCell="A22" sqref="A22:A23"/>
    </sheetView>
  </sheetViews>
  <sheetFormatPr defaultColWidth="9.140625" defaultRowHeight="15" x14ac:dyDescent="0.25"/>
  <cols>
    <col min="1" max="1" width="5.28515625" style="10" bestFit="1" customWidth="1"/>
    <col min="2" max="2" width="46.28515625" style="10" customWidth="1"/>
    <col min="3" max="3" width="43.85546875" style="10" customWidth="1"/>
    <col min="4" max="4" width="16.85546875" style="10" customWidth="1"/>
    <col min="5" max="5" width="12" style="10" customWidth="1"/>
    <col min="6" max="6" width="20.42578125" style="10" customWidth="1"/>
    <col min="7" max="7" width="21.5703125" style="10" customWidth="1"/>
    <col min="8" max="16384" width="9.140625" style="10"/>
  </cols>
  <sheetData>
    <row r="1" spans="1:7" ht="18" customHeight="1" x14ac:dyDescent="0.25">
      <c r="C1" s="11"/>
    </row>
    <row r="2" spans="1:7" s="12" customFormat="1" ht="22.5" x14ac:dyDescent="0.25">
      <c r="A2" s="239" t="s">
        <v>71</v>
      </c>
    </row>
    <row r="3" spans="1:7" s="16" customFormat="1" ht="22.5" x14ac:dyDescent="0.25">
      <c r="A3" s="13"/>
      <c r="B3" s="14" t="s">
        <v>2345</v>
      </c>
      <c r="C3" s="15"/>
      <c r="D3" s="13"/>
      <c r="E3" s="13"/>
      <c r="F3" s="13"/>
    </row>
    <row r="5" spans="1:7" ht="60" x14ac:dyDescent="0.25">
      <c r="A5" s="17" t="s">
        <v>0</v>
      </c>
      <c r="B5" s="17" t="s">
        <v>1</v>
      </c>
      <c r="C5" s="18" t="s">
        <v>2</v>
      </c>
      <c r="D5" s="18" t="s">
        <v>2348</v>
      </c>
      <c r="E5" s="18" t="s">
        <v>2433</v>
      </c>
      <c r="F5" s="18" t="s">
        <v>3</v>
      </c>
      <c r="G5" s="18" t="s">
        <v>2432</v>
      </c>
    </row>
    <row r="6" spans="1:7" ht="93" customHeight="1" x14ac:dyDescent="0.25">
      <c r="A6" s="19">
        <v>1</v>
      </c>
      <c r="B6" s="358" t="s">
        <v>2431</v>
      </c>
      <c r="C6" s="20" t="s">
        <v>4</v>
      </c>
      <c r="D6" s="260" t="s">
        <v>2349</v>
      </c>
      <c r="E6" s="19" t="s">
        <v>5</v>
      </c>
      <c r="F6" s="22" t="s">
        <v>2317</v>
      </c>
      <c r="G6" s="22" t="s">
        <v>2430</v>
      </c>
    </row>
    <row r="7" spans="1:7" ht="90" x14ac:dyDescent="0.25">
      <c r="A7" s="19">
        <v>2</v>
      </c>
      <c r="B7" s="359"/>
      <c r="C7" s="23" t="s">
        <v>6</v>
      </c>
      <c r="D7" s="260" t="s">
        <v>2349</v>
      </c>
      <c r="E7" s="19" t="s">
        <v>5</v>
      </c>
      <c r="F7" s="22" t="s">
        <v>2317</v>
      </c>
      <c r="G7" s="22" t="s">
        <v>2430</v>
      </c>
    </row>
    <row r="8" spans="1:7" ht="90" x14ac:dyDescent="0.25">
      <c r="A8" s="19">
        <v>3</v>
      </c>
      <c r="B8" s="359"/>
      <c r="C8" s="23" t="s">
        <v>7</v>
      </c>
      <c r="D8" s="260" t="s">
        <v>2349</v>
      </c>
      <c r="E8" s="19" t="s">
        <v>5</v>
      </c>
      <c r="F8" s="22" t="s">
        <v>2317</v>
      </c>
      <c r="G8" s="22" t="s">
        <v>2430</v>
      </c>
    </row>
    <row r="9" spans="1:7" ht="90" x14ac:dyDescent="0.25">
      <c r="A9" s="19">
        <v>4</v>
      </c>
      <c r="B9" s="359"/>
      <c r="C9" s="23" t="s">
        <v>8</v>
      </c>
      <c r="D9" s="260" t="s">
        <v>2349</v>
      </c>
      <c r="E9" s="19" t="s">
        <v>5</v>
      </c>
      <c r="F9" s="22" t="s">
        <v>2317</v>
      </c>
      <c r="G9" s="22" t="s">
        <v>2430</v>
      </c>
    </row>
    <row r="10" spans="1:7" ht="90" x14ac:dyDescent="0.25">
      <c r="A10" s="19">
        <v>5</v>
      </c>
      <c r="B10" s="359"/>
      <c r="C10" s="22" t="s">
        <v>9</v>
      </c>
      <c r="D10" s="260" t="s">
        <v>2349</v>
      </c>
      <c r="E10" s="19" t="s">
        <v>5</v>
      </c>
      <c r="F10" s="22" t="s">
        <v>2317</v>
      </c>
      <c r="G10" s="22" t="s">
        <v>2430</v>
      </c>
    </row>
    <row r="11" spans="1:7" ht="90" x14ac:dyDescent="0.25">
      <c r="A11" s="19">
        <v>6</v>
      </c>
      <c r="B11" s="359"/>
      <c r="C11" s="20" t="s">
        <v>10</v>
      </c>
      <c r="D11" s="260" t="s">
        <v>2349</v>
      </c>
      <c r="E11" s="19" t="s">
        <v>5</v>
      </c>
      <c r="F11" s="22" t="s">
        <v>2317</v>
      </c>
      <c r="G11" s="22" t="s">
        <v>2430</v>
      </c>
    </row>
    <row r="12" spans="1:7" ht="90" x14ac:dyDescent="0.25">
      <c r="A12" s="19">
        <v>7</v>
      </c>
      <c r="B12" s="359"/>
      <c r="C12" s="23" t="s">
        <v>11</v>
      </c>
      <c r="D12" s="260" t="s">
        <v>2349</v>
      </c>
      <c r="E12" s="19" t="s">
        <v>5</v>
      </c>
      <c r="F12" s="22" t="s">
        <v>2317</v>
      </c>
      <c r="G12" s="22" t="s">
        <v>2430</v>
      </c>
    </row>
    <row r="13" spans="1:7" ht="135" x14ac:dyDescent="0.25">
      <c r="A13" s="19">
        <v>8</v>
      </c>
      <c r="B13" s="359"/>
      <c r="C13" s="23" t="s">
        <v>12</v>
      </c>
      <c r="D13" s="260" t="s">
        <v>2349</v>
      </c>
      <c r="E13" s="19" t="s">
        <v>5</v>
      </c>
      <c r="F13" s="22" t="s">
        <v>13</v>
      </c>
      <c r="G13" s="22" t="s">
        <v>2430</v>
      </c>
    </row>
    <row r="14" spans="1:7" ht="135" x14ac:dyDescent="0.25">
      <c r="A14" s="19">
        <v>9</v>
      </c>
      <c r="B14" s="359"/>
      <c r="C14" s="23" t="s">
        <v>14</v>
      </c>
      <c r="D14" s="260" t="s">
        <v>2349</v>
      </c>
      <c r="E14" s="19" t="s">
        <v>5</v>
      </c>
      <c r="F14" s="22" t="s">
        <v>13</v>
      </c>
      <c r="G14" s="22" t="s">
        <v>2430</v>
      </c>
    </row>
    <row r="15" spans="1:7" ht="120" x14ac:dyDescent="0.25">
      <c r="A15" s="19">
        <v>10</v>
      </c>
      <c r="B15" s="360"/>
      <c r="C15" s="23" t="s">
        <v>2507</v>
      </c>
      <c r="D15" s="279">
        <v>1000</v>
      </c>
      <c r="E15" s="19" t="s">
        <v>43</v>
      </c>
      <c r="F15" s="280" t="s">
        <v>2459</v>
      </c>
    </row>
    <row r="16" spans="1:7" ht="30" x14ac:dyDescent="0.25">
      <c r="A16" s="19">
        <v>11</v>
      </c>
      <c r="B16" s="361" t="s">
        <v>15</v>
      </c>
      <c r="C16" s="23" t="s">
        <v>16</v>
      </c>
      <c r="D16" s="21">
        <v>180</v>
      </c>
      <c r="E16" s="19" t="s">
        <v>5</v>
      </c>
      <c r="F16" s="355" t="s">
        <v>2346</v>
      </c>
    </row>
    <row r="17" spans="1:6" ht="30" x14ac:dyDescent="0.25">
      <c r="A17" s="19">
        <v>12</v>
      </c>
      <c r="B17" s="362"/>
      <c r="C17" s="23" t="s">
        <v>2350</v>
      </c>
      <c r="D17" s="21">
        <v>240</v>
      </c>
      <c r="E17" s="19" t="s">
        <v>5</v>
      </c>
      <c r="F17" s="356"/>
    </row>
    <row r="18" spans="1:6" ht="30" x14ac:dyDescent="0.25">
      <c r="A18" s="19">
        <v>13</v>
      </c>
      <c r="B18" s="362"/>
      <c r="C18" s="23" t="s">
        <v>17</v>
      </c>
      <c r="D18" s="21">
        <v>100</v>
      </c>
      <c r="E18" s="19" t="s">
        <v>5</v>
      </c>
      <c r="F18" s="356"/>
    </row>
    <row r="19" spans="1:6" ht="30" x14ac:dyDescent="0.25">
      <c r="A19" s="19">
        <v>14</v>
      </c>
      <c r="B19" s="363"/>
      <c r="C19" s="23" t="s">
        <v>18</v>
      </c>
      <c r="D19" s="21">
        <v>260</v>
      </c>
      <c r="E19" s="19" t="s">
        <v>5</v>
      </c>
      <c r="F19" s="357"/>
    </row>
    <row r="20" spans="1:6" ht="210" x14ac:dyDescent="0.25">
      <c r="A20" s="19">
        <v>15</v>
      </c>
      <c r="B20" s="256" t="s">
        <v>19</v>
      </c>
      <c r="C20" s="23" t="s">
        <v>2301</v>
      </c>
      <c r="D20" s="24"/>
      <c r="E20" s="22" t="s">
        <v>20</v>
      </c>
      <c r="F20" s="22" t="s">
        <v>21</v>
      </c>
    </row>
    <row r="21" spans="1:6" ht="30" x14ac:dyDescent="0.25">
      <c r="A21" s="19">
        <v>16</v>
      </c>
      <c r="B21" s="364" t="s">
        <v>24</v>
      </c>
      <c r="C21" s="23" t="s">
        <v>25</v>
      </c>
      <c r="D21" s="279">
        <v>500</v>
      </c>
      <c r="E21" s="19" t="s">
        <v>5</v>
      </c>
      <c r="F21" s="22" t="s">
        <v>23</v>
      </c>
    </row>
    <row r="22" spans="1:6" ht="45" x14ac:dyDescent="0.25">
      <c r="A22" s="19">
        <v>17</v>
      </c>
      <c r="B22" s="353"/>
      <c r="C22" s="23" t="s">
        <v>2351</v>
      </c>
      <c r="D22" s="279">
        <v>10000</v>
      </c>
      <c r="E22" s="19" t="s">
        <v>5</v>
      </c>
      <c r="F22" s="19" t="s">
        <v>2352</v>
      </c>
    </row>
    <row r="23" spans="1:6" ht="30" x14ac:dyDescent="0.25">
      <c r="A23" s="19">
        <v>18</v>
      </c>
      <c r="B23" s="353"/>
      <c r="C23" s="25" t="s">
        <v>26</v>
      </c>
      <c r="D23" s="279">
        <v>500</v>
      </c>
      <c r="E23" s="19" t="s">
        <v>5</v>
      </c>
      <c r="F23" s="22" t="s">
        <v>23</v>
      </c>
    </row>
    <row r="24" spans="1:6" ht="45" x14ac:dyDescent="0.25">
      <c r="A24" s="19"/>
      <c r="B24" s="353"/>
      <c r="C24" s="26" t="s">
        <v>27</v>
      </c>
      <c r="D24" s="27" t="s">
        <v>28</v>
      </c>
      <c r="E24" s="19" t="s">
        <v>29</v>
      </c>
      <c r="F24" s="22" t="s">
        <v>30</v>
      </c>
    </row>
    <row r="25" spans="1:6" ht="45" x14ac:dyDescent="0.25">
      <c r="A25" s="19"/>
      <c r="B25" s="353"/>
      <c r="C25" s="26" t="s">
        <v>31</v>
      </c>
      <c r="D25" s="27" t="s">
        <v>28</v>
      </c>
      <c r="E25" s="19" t="s">
        <v>29</v>
      </c>
      <c r="F25" s="22" t="s">
        <v>30</v>
      </c>
    </row>
    <row r="26" spans="1:6" ht="45" x14ac:dyDescent="0.25">
      <c r="A26" s="19"/>
      <c r="B26" s="353"/>
      <c r="C26" s="26" t="s">
        <v>32</v>
      </c>
      <c r="D26" s="27" t="s">
        <v>28</v>
      </c>
      <c r="E26" s="19" t="s">
        <v>29</v>
      </c>
      <c r="F26" s="22" t="s">
        <v>30</v>
      </c>
    </row>
    <row r="27" spans="1:6" ht="45" x14ac:dyDescent="0.25">
      <c r="A27" s="19"/>
      <c r="B27" s="353"/>
      <c r="C27" s="26" t="s">
        <v>33</v>
      </c>
      <c r="D27" s="27" t="s">
        <v>28</v>
      </c>
      <c r="E27" s="19" t="s">
        <v>29</v>
      </c>
      <c r="F27" s="22" t="s">
        <v>30</v>
      </c>
    </row>
    <row r="28" spans="1:6" ht="45" x14ac:dyDescent="0.25">
      <c r="A28" s="19"/>
      <c r="B28" s="353"/>
      <c r="C28" s="26" t="s">
        <v>34</v>
      </c>
      <c r="D28" s="27" t="s">
        <v>28</v>
      </c>
      <c r="E28" s="19" t="s">
        <v>29</v>
      </c>
      <c r="F28" s="22" t="s">
        <v>30</v>
      </c>
    </row>
    <row r="29" spans="1:6" ht="45" x14ac:dyDescent="0.25">
      <c r="A29" s="19"/>
      <c r="B29" s="353"/>
      <c r="C29" s="26" t="s">
        <v>35</v>
      </c>
      <c r="D29" s="27" t="s">
        <v>28</v>
      </c>
      <c r="E29" s="19" t="s">
        <v>29</v>
      </c>
      <c r="F29" s="22" t="s">
        <v>30</v>
      </c>
    </row>
    <row r="30" spans="1:6" ht="45" x14ac:dyDescent="0.25">
      <c r="A30" s="19"/>
      <c r="B30" s="353"/>
      <c r="C30" s="26" t="s">
        <v>36</v>
      </c>
      <c r="D30" s="27" t="s">
        <v>28</v>
      </c>
      <c r="E30" s="19" t="s">
        <v>29</v>
      </c>
      <c r="F30" s="22" t="s">
        <v>30</v>
      </c>
    </row>
    <row r="31" spans="1:6" ht="45" x14ac:dyDescent="0.25">
      <c r="A31" s="19"/>
      <c r="B31" s="353"/>
      <c r="C31" s="26" t="s">
        <v>37</v>
      </c>
      <c r="D31" s="27" t="s">
        <v>28</v>
      </c>
      <c r="E31" s="19" t="s">
        <v>29</v>
      </c>
      <c r="F31" s="22" t="s">
        <v>30</v>
      </c>
    </row>
    <row r="32" spans="1:6" ht="45" x14ac:dyDescent="0.25">
      <c r="A32" s="19"/>
      <c r="B32" s="353"/>
      <c r="C32" s="26" t="s">
        <v>38</v>
      </c>
      <c r="D32" s="27" t="s">
        <v>28</v>
      </c>
      <c r="E32" s="19" t="s">
        <v>29</v>
      </c>
      <c r="F32" s="22" t="s">
        <v>30</v>
      </c>
    </row>
    <row r="33" spans="1:6" ht="45" x14ac:dyDescent="0.25">
      <c r="A33" s="19"/>
      <c r="B33" s="353"/>
      <c r="C33" s="26" t="s">
        <v>39</v>
      </c>
      <c r="D33" s="27" t="s">
        <v>28</v>
      </c>
      <c r="E33" s="19" t="s">
        <v>29</v>
      </c>
      <c r="F33" s="22" t="s">
        <v>30</v>
      </c>
    </row>
    <row r="34" spans="1:6" ht="45" x14ac:dyDescent="0.25">
      <c r="A34" s="19"/>
      <c r="B34" s="353"/>
      <c r="C34" s="26" t="s">
        <v>40</v>
      </c>
      <c r="D34" s="27" t="s">
        <v>28</v>
      </c>
      <c r="E34" s="19" t="s">
        <v>29</v>
      </c>
      <c r="F34" s="22" t="s">
        <v>30</v>
      </c>
    </row>
    <row r="35" spans="1:6" ht="45" x14ac:dyDescent="0.25">
      <c r="A35" s="19"/>
      <c r="B35" s="354"/>
      <c r="C35" s="23" t="s">
        <v>45</v>
      </c>
      <c r="D35" s="27" t="s">
        <v>28</v>
      </c>
      <c r="E35" s="19" t="s">
        <v>29</v>
      </c>
      <c r="F35" s="22" t="s">
        <v>30</v>
      </c>
    </row>
    <row r="36" spans="1:6" x14ac:dyDescent="0.25">
      <c r="A36" s="19">
        <v>19</v>
      </c>
      <c r="B36" s="352" t="s">
        <v>41</v>
      </c>
      <c r="C36" s="28" t="s">
        <v>42</v>
      </c>
      <c r="D36" s="279">
        <v>1000000</v>
      </c>
      <c r="E36" s="19" t="s">
        <v>43</v>
      </c>
      <c r="F36" s="19"/>
    </row>
    <row r="37" spans="1:6" x14ac:dyDescent="0.25">
      <c r="A37" s="19">
        <v>20</v>
      </c>
      <c r="B37" s="352"/>
      <c r="C37" s="28" t="s">
        <v>44</v>
      </c>
      <c r="D37" s="279">
        <v>1500000</v>
      </c>
      <c r="E37" s="19" t="s">
        <v>43</v>
      </c>
      <c r="F37" s="19"/>
    </row>
    <row r="38" spans="1:6" ht="90" x14ac:dyDescent="0.25">
      <c r="A38" s="19">
        <v>21</v>
      </c>
      <c r="B38" s="352"/>
      <c r="C38" s="23" t="s">
        <v>47</v>
      </c>
      <c r="D38" s="279">
        <v>2000</v>
      </c>
      <c r="E38" s="19" t="s">
        <v>5</v>
      </c>
      <c r="F38" s="22" t="s">
        <v>46</v>
      </c>
    </row>
    <row r="39" spans="1:6" ht="90" x14ac:dyDescent="0.25">
      <c r="A39" s="19">
        <v>22</v>
      </c>
      <c r="B39" s="352"/>
      <c r="C39" s="25" t="s">
        <v>2458</v>
      </c>
      <c r="D39" s="279">
        <v>30000</v>
      </c>
      <c r="E39" s="19" t="s">
        <v>22</v>
      </c>
      <c r="F39" s="22" t="s">
        <v>46</v>
      </c>
    </row>
    <row r="40" spans="1:6" ht="90" x14ac:dyDescent="0.25">
      <c r="A40" s="19">
        <v>23</v>
      </c>
      <c r="B40" s="352"/>
      <c r="C40" s="25" t="s">
        <v>48</v>
      </c>
      <c r="D40" s="279">
        <v>500</v>
      </c>
      <c r="E40" s="19" t="s">
        <v>5</v>
      </c>
      <c r="F40" s="22" t="s">
        <v>46</v>
      </c>
    </row>
    <row r="41" spans="1:6" ht="30" x14ac:dyDescent="0.25">
      <c r="A41" s="19">
        <v>24</v>
      </c>
      <c r="B41" s="352"/>
      <c r="C41" s="342" t="s">
        <v>49</v>
      </c>
      <c r="D41" s="312" t="s">
        <v>2460</v>
      </c>
      <c r="E41" s="19" t="s">
        <v>29</v>
      </c>
      <c r="F41" s="19" t="s">
        <v>50</v>
      </c>
    </row>
    <row r="42" spans="1:6" ht="45" x14ac:dyDescent="0.25">
      <c r="A42" s="19">
        <v>25</v>
      </c>
      <c r="B42" s="352"/>
      <c r="C42" s="342" t="s">
        <v>51</v>
      </c>
      <c r="D42" s="312" t="s">
        <v>2461</v>
      </c>
      <c r="E42" s="19" t="s">
        <v>29</v>
      </c>
      <c r="F42" s="19" t="s">
        <v>50</v>
      </c>
    </row>
    <row r="43" spans="1:6" ht="45" x14ac:dyDescent="0.25">
      <c r="A43" s="19">
        <v>26</v>
      </c>
      <c r="B43" s="29" t="s">
        <v>52</v>
      </c>
      <c r="C43" s="30" t="s">
        <v>53</v>
      </c>
      <c r="D43" s="279">
        <v>8</v>
      </c>
      <c r="E43" s="22" t="s">
        <v>2347</v>
      </c>
      <c r="F43" s="22" t="s">
        <v>54</v>
      </c>
    </row>
    <row r="44" spans="1:6" ht="30" x14ac:dyDescent="0.25">
      <c r="A44" s="19">
        <v>27</v>
      </c>
      <c r="B44" s="31" t="s">
        <v>55</v>
      </c>
      <c r="C44" s="32" t="s">
        <v>56</v>
      </c>
      <c r="D44" s="279">
        <v>1000</v>
      </c>
      <c r="E44" s="19" t="s">
        <v>57</v>
      </c>
      <c r="F44" s="22" t="s">
        <v>58</v>
      </c>
    </row>
    <row r="45" spans="1:6" ht="90" x14ac:dyDescent="0.25">
      <c r="A45" s="19">
        <v>28</v>
      </c>
      <c r="B45" s="353"/>
      <c r="C45" s="23" t="s">
        <v>59</v>
      </c>
      <c r="D45" s="279" t="s">
        <v>2354</v>
      </c>
      <c r="E45" s="19" t="s">
        <v>2504</v>
      </c>
      <c r="F45" s="22" t="s">
        <v>73</v>
      </c>
    </row>
    <row r="46" spans="1:6" ht="90" x14ac:dyDescent="0.25">
      <c r="A46" s="19">
        <v>29</v>
      </c>
      <c r="B46" s="353"/>
      <c r="C46" s="23" t="s">
        <v>60</v>
      </c>
      <c r="D46" s="279" t="s">
        <v>2353</v>
      </c>
      <c r="E46" s="19" t="s">
        <v>2504</v>
      </c>
      <c r="F46" s="22" t="s">
        <v>73</v>
      </c>
    </row>
    <row r="47" spans="1:6" ht="60" x14ac:dyDescent="0.25">
      <c r="A47" s="19">
        <v>30</v>
      </c>
      <c r="B47" s="354"/>
      <c r="C47" s="23" t="s">
        <v>61</v>
      </c>
      <c r="D47" s="279">
        <v>7000</v>
      </c>
      <c r="E47" s="22" t="s">
        <v>62</v>
      </c>
      <c r="F47" s="22" t="s">
        <v>63</v>
      </c>
    </row>
    <row r="48" spans="1:6" ht="120" x14ac:dyDescent="0.25">
      <c r="A48" s="19">
        <v>31</v>
      </c>
      <c r="B48" s="33" t="s">
        <v>64</v>
      </c>
      <c r="C48" s="34" t="s">
        <v>65</v>
      </c>
      <c r="D48" s="281" t="s">
        <v>66</v>
      </c>
      <c r="E48" s="22"/>
      <c r="F48" s="22" t="s">
        <v>74</v>
      </c>
    </row>
    <row r="53" spans="2:4" x14ac:dyDescent="0.25">
      <c r="B53" s="10" t="s">
        <v>75</v>
      </c>
      <c r="C53" s="10" t="s">
        <v>67</v>
      </c>
      <c r="D53" s="255" t="s">
        <v>68</v>
      </c>
    </row>
    <row r="57" spans="2:4" x14ac:dyDescent="0.25">
      <c r="B57" s="10" t="s">
        <v>69</v>
      </c>
      <c r="C57" s="10" t="s">
        <v>67</v>
      </c>
      <c r="D57" s="10" t="s">
        <v>70</v>
      </c>
    </row>
  </sheetData>
  <mergeCells count="6">
    <mergeCell ref="B36:B42"/>
    <mergeCell ref="B45:B47"/>
    <mergeCell ref="F16:F19"/>
    <mergeCell ref="B6:B15"/>
    <mergeCell ref="B16:B19"/>
    <mergeCell ref="B21:B35"/>
  </mergeCells>
  <hyperlinks>
    <hyperlink ref="B21" location="'POS материалы'!R1C1" display="Размещение POS материалов"/>
    <hyperlink ref="B36" location="'Дислокация магазинов сети'!R1C1" display="Дислокация магазинов сети"/>
    <hyperlink ref="B36:B42" location="Реклама!A1" display="Реклама"/>
    <hyperlink ref="B6:B15" location="ДМП!A1" display="ДМП"/>
    <hyperlink ref="B16:B19" location="КАССА!A1" display="КАССА"/>
    <hyperlink ref="B20" location="АКЦИИ!A1" display="Акции газеты"/>
    <hyperlink ref="B43" location="Реклама!A20" display="РАДИО"/>
    <hyperlink ref="B44" location="'ПРОМОУТЕРЫ ОТЧЕТЫ'!A7" display="ПРОМО"/>
    <hyperlink ref="B45:B47" location="'ПРОМОУТЕРЫ ОТЧЕТЫ'!A1" display="ОТЧЕТЫ"/>
    <hyperlink ref="D6" location="'Стоимость ДМП по категориям'!A1" display="Стоимость зависит от места размещения ДМП в категории"/>
    <hyperlink ref="D7" location="'Стоимость ДМП по категориям'!A1" display="Стоимость зависит от места размещения ДМП в категории"/>
    <hyperlink ref="D8" location="'Стоимость ДМП по категориям'!A1" display="Стоимость зависит от места размещения ДМП в категории"/>
    <hyperlink ref="D9" location="'Стоимость ДМП по категориям'!A1" display="Стоимость зависит от места размещения ДМП в категории"/>
    <hyperlink ref="D10" location="'Стоимость ДМП по категориям'!A1" display="Стоимость зависит от места размещения ДМП в категории"/>
    <hyperlink ref="D11" location="'Стоимость ДМП по категориям'!A1" display="Стоимость зависит от места размещения ДМП в категории"/>
    <hyperlink ref="D12" location="'Стоимость ДМП по категориям'!A1" display="Стоимость зависит от места размещения ДМП в категории"/>
    <hyperlink ref="D13" location="'Стоимость ДМП по категориям'!A1" display="Стоимость зависит от места размещения ДМП в категории"/>
    <hyperlink ref="D14" location="'Стоимость ДМП по категориям'!A1" display="Стоимость зависит от места размещения ДМП в категории"/>
    <hyperlink ref="C41" location="'Кафе, фреш-бар'!A1" display="ОФОРМЛЕНИЕ КАФЕ ХВИЛИНКА ВІДПОЧИНКУ "/>
    <hyperlink ref="C42" location="'Кафе, фреш-бар'!A1" display="ОФОРМЛЕНИЕ ФРЕШ-БАРОВ НОВУС  "/>
  </hyperlink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707"/>
  <sheetViews>
    <sheetView zoomScale="85" zoomScaleNormal="85" workbookViewId="0">
      <selection activeCell="K12" sqref="K12"/>
    </sheetView>
  </sheetViews>
  <sheetFormatPr defaultRowHeight="15" x14ac:dyDescent="0.25"/>
  <cols>
    <col min="1" max="1" width="42.5703125" customWidth="1"/>
    <col min="2" max="2" width="24.42578125" customWidth="1"/>
    <col min="3" max="3" width="26.85546875" customWidth="1"/>
    <col min="4" max="4" width="18.5703125" customWidth="1"/>
    <col min="5" max="5" width="24.42578125" customWidth="1"/>
    <col min="8" max="8" width="15.28515625" customWidth="1"/>
  </cols>
  <sheetData>
    <row r="2" spans="1:5" ht="19.5" x14ac:dyDescent="0.25">
      <c r="A2" s="135" t="s">
        <v>2004</v>
      </c>
    </row>
    <row r="3" spans="1:5" x14ac:dyDescent="0.25">
      <c r="A3" s="56"/>
      <c r="B3" s="56"/>
      <c r="C3" s="56"/>
      <c r="D3" s="56"/>
    </row>
    <row r="4" spans="1:5" ht="30" x14ac:dyDescent="0.25">
      <c r="A4" s="136" t="s">
        <v>86</v>
      </c>
      <c r="B4" s="137" t="s">
        <v>87</v>
      </c>
      <c r="C4" s="137" t="s">
        <v>2005</v>
      </c>
      <c r="D4" s="137" t="s">
        <v>89</v>
      </c>
      <c r="E4" s="137" t="s">
        <v>90</v>
      </c>
    </row>
    <row r="5" spans="1:5" s="142" customFormat="1" ht="276" x14ac:dyDescent="0.25">
      <c r="A5" s="138" t="s">
        <v>2006</v>
      </c>
      <c r="B5" s="139"/>
      <c r="C5" s="9" t="s">
        <v>2007</v>
      </c>
      <c r="D5" s="140" t="str">
        <f>'[1]МАРКЕТИНГ ПРАЙС 2018'!E59</f>
        <v>1 день</v>
      </c>
      <c r="E5" s="141" t="s">
        <v>2008</v>
      </c>
    </row>
    <row r="6" spans="1:5" x14ac:dyDescent="0.25">
      <c r="A6" s="56"/>
    </row>
    <row r="7" spans="1:5" ht="19.5" x14ac:dyDescent="0.25">
      <c r="A7" s="135" t="s">
        <v>2009</v>
      </c>
    </row>
    <row r="8" spans="1:5" ht="19.5" x14ac:dyDescent="0.25">
      <c r="A8" s="143" t="s">
        <v>2443</v>
      </c>
      <c r="B8" s="144"/>
      <c r="C8" s="144"/>
      <c r="D8" s="144"/>
      <c r="E8" s="144"/>
    </row>
    <row r="9" spans="1:5" ht="19.5" x14ac:dyDescent="0.25">
      <c r="A9" s="143" t="s">
        <v>2444</v>
      </c>
      <c r="B9" s="144"/>
      <c r="C9" s="144"/>
      <c r="D9" s="144"/>
      <c r="E9" s="144"/>
    </row>
    <row r="10" spans="1:5" x14ac:dyDescent="0.25">
      <c r="A10" s="145"/>
    </row>
    <row r="11" spans="1:5" s="147" customFormat="1" ht="51.75" x14ac:dyDescent="0.25">
      <c r="A11" s="146" t="s">
        <v>86</v>
      </c>
      <c r="B11" s="146"/>
      <c r="C11" s="146" t="s">
        <v>2005</v>
      </c>
      <c r="D11" s="146" t="s">
        <v>89</v>
      </c>
      <c r="E11" s="146" t="s">
        <v>90</v>
      </c>
    </row>
    <row r="12" spans="1:5" s="10" customFormat="1" ht="90" x14ac:dyDescent="0.25">
      <c r="A12" s="148" t="s">
        <v>59</v>
      </c>
      <c r="B12" s="35" t="s">
        <v>2011</v>
      </c>
      <c r="C12" s="149" t="s">
        <v>2012</v>
      </c>
      <c r="D12" s="150" t="str">
        <f>'[1]МАРКЕТИНГ ПРАЙС 2018'!E62</f>
        <v>3 мес</v>
      </c>
      <c r="E12" s="22" t="s">
        <v>2010</v>
      </c>
    </row>
    <row r="13" spans="1:5" s="10" customFormat="1" ht="93" customHeight="1" x14ac:dyDescent="0.25">
      <c r="A13" s="148" t="s">
        <v>60</v>
      </c>
      <c r="B13" s="35" t="s">
        <v>2011</v>
      </c>
      <c r="C13" s="149" t="s">
        <v>2013</v>
      </c>
      <c r="D13" s="150" t="str">
        <f>'[1]МАРКЕТИНГ ПРАЙС 2018'!E63</f>
        <v>3 мес</v>
      </c>
      <c r="E13" s="22" t="s">
        <v>2010</v>
      </c>
    </row>
    <row r="14" spans="1:5" s="10" customFormat="1" ht="157.5" customHeight="1" x14ac:dyDescent="0.25">
      <c r="A14" s="151" t="s">
        <v>2014</v>
      </c>
      <c r="B14" s="19"/>
      <c r="C14" s="149" t="s">
        <v>2015</v>
      </c>
      <c r="D14" s="150" t="str">
        <f>'[1]МАРКЕТИНГ ПРАЙС 2018'!E64</f>
        <v xml:space="preserve"> за 1 период акции</v>
      </c>
      <c r="E14" s="22" t="s">
        <v>2016</v>
      </c>
    </row>
    <row r="16" spans="1:5" x14ac:dyDescent="0.25">
      <c r="A16" s="152" t="s">
        <v>2017</v>
      </c>
      <c r="B16" s="134"/>
      <c r="C16" s="153"/>
      <c r="D16" s="154"/>
      <c r="E16" s="155"/>
    </row>
    <row r="17" spans="1:5" ht="25.5" x14ac:dyDescent="0.25">
      <c r="A17" s="285" t="s">
        <v>2018</v>
      </c>
      <c r="B17" s="285" t="s">
        <v>2019</v>
      </c>
      <c r="C17" s="285" t="s">
        <v>2020</v>
      </c>
      <c r="D17" s="286" t="s">
        <v>2021</v>
      </c>
      <c r="E17" s="286" t="s">
        <v>2022</v>
      </c>
    </row>
    <row r="18" spans="1:5" x14ac:dyDescent="0.25">
      <c r="A18" s="282" t="s">
        <v>180</v>
      </c>
      <c r="B18" s="282" t="s">
        <v>181</v>
      </c>
      <c r="C18" s="282" t="s">
        <v>182</v>
      </c>
      <c r="D18" s="106">
        <v>60000</v>
      </c>
      <c r="E18" s="106">
        <v>45000</v>
      </c>
    </row>
    <row r="19" spans="1:5" x14ac:dyDescent="0.25">
      <c r="A19" s="282" t="s">
        <v>180</v>
      </c>
      <c r="B19" s="282" t="s">
        <v>181</v>
      </c>
      <c r="C19" s="282" t="s">
        <v>184</v>
      </c>
      <c r="D19" s="106">
        <v>60000</v>
      </c>
      <c r="E19" s="106">
        <v>45000</v>
      </c>
    </row>
    <row r="20" spans="1:5" x14ac:dyDescent="0.25">
      <c r="A20" s="282" t="s">
        <v>180</v>
      </c>
      <c r="B20" s="282" t="s">
        <v>181</v>
      </c>
      <c r="C20" s="282" t="s">
        <v>186</v>
      </c>
      <c r="D20" s="106">
        <v>60000</v>
      </c>
      <c r="E20" s="106">
        <v>45000</v>
      </c>
    </row>
    <row r="21" spans="1:5" x14ac:dyDescent="0.25">
      <c r="A21" s="282" t="s">
        <v>180</v>
      </c>
      <c r="B21" s="282" t="s">
        <v>181</v>
      </c>
      <c r="C21" s="282" t="s">
        <v>188</v>
      </c>
      <c r="D21" s="106">
        <v>60000</v>
      </c>
      <c r="E21" s="106">
        <v>45000</v>
      </c>
    </row>
    <row r="22" spans="1:5" x14ac:dyDescent="0.25">
      <c r="A22" s="282" t="s">
        <v>180</v>
      </c>
      <c r="B22" s="282" t="s">
        <v>181</v>
      </c>
      <c r="C22" s="282" t="s">
        <v>190</v>
      </c>
      <c r="D22" s="106">
        <v>60000</v>
      </c>
      <c r="E22" s="106">
        <v>45000</v>
      </c>
    </row>
    <row r="23" spans="1:5" x14ac:dyDescent="0.25">
      <c r="A23" s="282" t="s">
        <v>180</v>
      </c>
      <c r="B23" s="282" t="s">
        <v>181</v>
      </c>
      <c r="C23" s="282" t="s">
        <v>192</v>
      </c>
      <c r="D23" s="106">
        <v>60000</v>
      </c>
      <c r="E23" s="106">
        <v>45000</v>
      </c>
    </row>
    <row r="24" spans="1:5" x14ac:dyDescent="0.25">
      <c r="A24" s="282" t="s">
        <v>180</v>
      </c>
      <c r="B24" s="282" t="s">
        <v>181</v>
      </c>
      <c r="C24" s="282" t="s">
        <v>194</v>
      </c>
      <c r="D24" s="106">
        <v>60000</v>
      </c>
      <c r="E24" s="106">
        <v>45000</v>
      </c>
    </row>
    <row r="25" spans="1:5" x14ac:dyDescent="0.25">
      <c r="A25" s="282" t="s">
        <v>180</v>
      </c>
      <c r="B25" s="282" t="s">
        <v>181</v>
      </c>
      <c r="C25" s="282" t="s">
        <v>196</v>
      </c>
      <c r="D25" s="283">
        <v>20000</v>
      </c>
      <c r="E25" s="283">
        <v>15000</v>
      </c>
    </row>
    <row r="26" spans="1:5" x14ac:dyDescent="0.25">
      <c r="A26" s="282" t="s">
        <v>180</v>
      </c>
      <c r="B26" s="282" t="s">
        <v>181</v>
      </c>
      <c r="C26" s="282" t="s">
        <v>198</v>
      </c>
      <c r="D26" s="106">
        <v>60000</v>
      </c>
      <c r="E26" s="106">
        <v>45000</v>
      </c>
    </row>
    <row r="27" spans="1:5" x14ac:dyDescent="0.25">
      <c r="A27" s="282" t="s">
        <v>180</v>
      </c>
      <c r="B27" s="282" t="s">
        <v>181</v>
      </c>
      <c r="C27" s="282" t="s">
        <v>200</v>
      </c>
      <c r="D27" s="106">
        <v>60000</v>
      </c>
      <c r="E27" s="106">
        <v>45000</v>
      </c>
    </row>
    <row r="28" spans="1:5" x14ac:dyDescent="0.25">
      <c r="A28" s="284" t="s">
        <v>180</v>
      </c>
      <c r="B28" s="284" t="s">
        <v>2023</v>
      </c>
      <c r="C28" s="284"/>
      <c r="D28" s="106"/>
      <c r="E28" s="106"/>
    </row>
    <row r="29" spans="1:5" x14ac:dyDescent="0.25">
      <c r="A29" s="282" t="s">
        <v>180</v>
      </c>
      <c r="B29" s="282" t="s">
        <v>202</v>
      </c>
      <c r="C29" s="282" t="s">
        <v>203</v>
      </c>
      <c r="D29" s="106">
        <v>60000</v>
      </c>
      <c r="E29" s="106">
        <v>45000</v>
      </c>
    </row>
    <row r="30" spans="1:5" x14ac:dyDescent="0.25">
      <c r="A30" s="282" t="s">
        <v>180</v>
      </c>
      <c r="B30" s="282" t="s">
        <v>202</v>
      </c>
      <c r="C30" s="282" t="s">
        <v>205</v>
      </c>
      <c r="D30" s="106">
        <v>60000</v>
      </c>
      <c r="E30" s="106">
        <v>45000</v>
      </c>
    </row>
    <row r="31" spans="1:5" x14ac:dyDescent="0.25">
      <c r="A31" s="282" t="s">
        <v>180</v>
      </c>
      <c r="B31" s="282" t="s">
        <v>202</v>
      </c>
      <c r="C31" s="282" t="s">
        <v>207</v>
      </c>
      <c r="D31" s="106">
        <v>60000</v>
      </c>
      <c r="E31" s="106">
        <v>45000</v>
      </c>
    </row>
    <row r="32" spans="1:5" x14ac:dyDescent="0.25">
      <c r="A32" s="282" t="s">
        <v>180</v>
      </c>
      <c r="B32" s="282" t="s">
        <v>202</v>
      </c>
      <c r="C32" s="282" t="s">
        <v>209</v>
      </c>
      <c r="D32" s="106">
        <v>60000</v>
      </c>
      <c r="E32" s="106">
        <v>45000</v>
      </c>
    </row>
    <row r="33" spans="1:5" x14ac:dyDescent="0.25">
      <c r="A33" s="282" t="s">
        <v>180</v>
      </c>
      <c r="B33" s="282" t="s">
        <v>202</v>
      </c>
      <c r="C33" s="282" t="s">
        <v>211</v>
      </c>
      <c r="D33" s="106">
        <v>60000</v>
      </c>
      <c r="E33" s="106">
        <v>45000</v>
      </c>
    </row>
    <row r="34" spans="1:5" x14ac:dyDescent="0.25">
      <c r="A34" s="282" t="s">
        <v>180</v>
      </c>
      <c r="B34" s="282" t="s">
        <v>202</v>
      </c>
      <c r="C34" s="282" t="s">
        <v>213</v>
      </c>
      <c r="D34" s="106">
        <v>60000</v>
      </c>
      <c r="E34" s="106">
        <v>45000</v>
      </c>
    </row>
    <row r="35" spans="1:5" x14ac:dyDescent="0.25">
      <c r="A35" s="282" t="s">
        <v>180</v>
      </c>
      <c r="B35" s="282" t="s">
        <v>202</v>
      </c>
      <c r="C35" s="282" t="s">
        <v>215</v>
      </c>
      <c r="D35" s="106">
        <v>60000</v>
      </c>
      <c r="E35" s="106">
        <v>45000</v>
      </c>
    </row>
    <row r="36" spans="1:5" x14ac:dyDescent="0.25">
      <c r="A36" s="282" t="s">
        <v>180</v>
      </c>
      <c r="B36" s="282" t="s">
        <v>202</v>
      </c>
      <c r="C36" s="282" t="s">
        <v>217</v>
      </c>
      <c r="D36" s="106">
        <v>60000</v>
      </c>
      <c r="E36" s="106">
        <v>45000</v>
      </c>
    </row>
    <row r="37" spans="1:5" x14ac:dyDescent="0.25">
      <c r="A37" s="282" t="s">
        <v>180</v>
      </c>
      <c r="B37" s="282" t="s">
        <v>202</v>
      </c>
      <c r="C37" s="282" t="s">
        <v>219</v>
      </c>
      <c r="D37" s="283">
        <v>20000</v>
      </c>
      <c r="E37" s="283">
        <v>15000</v>
      </c>
    </row>
    <row r="38" spans="1:5" x14ac:dyDescent="0.25">
      <c r="A38" s="282" t="s">
        <v>180</v>
      </c>
      <c r="B38" s="282" t="s">
        <v>202</v>
      </c>
      <c r="C38" s="282" t="s">
        <v>221</v>
      </c>
      <c r="D38" s="106">
        <v>60000</v>
      </c>
      <c r="E38" s="106">
        <v>45000</v>
      </c>
    </row>
    <row r="39" spans="1:5" x14ac:dyDescent="0.25">
      <c r="A39" s="282" t="s">
        <v>180</v>
      </c>
      <c r="B39" s="282" t="s">
        <v>202</v>
      </c>
      <c r="C39" s="282" t="s">
        <v>223</v>
      </c>
      <c r="D39" s="283">
        <v>20000</v>
      </c>
      <c r="E39" s="283">
        <v>15000</v>
      </c>
    </row>
    <row r="40" spans="1:5" x14ac:dyDescent="0.25">
      <c r="A40" s="282" t="s">
        <v>180</v>
      </c>
      <c r="B40" s="282" t="s">
        <v>202</v>
      </c>
      <c r="C40" s="282" t="s">
        <v>226</v>
      </c>
      <c r="D40" s="283">
        <v>20000</v>
      </c>
      <c r="E40" s="283">
        <v>15000</v>
      </c>
    </row>
    <row r="41" spans="1:5" x14ac:dyDescent="0.25">
      <c r="A41" s="282" t="s">
        <v>180</v>
      </c>
      <c r="B41" s="282" t="s">
        <v>202</v>
      </c>
      <c r="C41" s="282" t="s">
        <v>229</v>
      </c>
      <c r="D41" s="106">
        <v>60000</v>
      </c>
      <c r="E41" s="106">
        <v>45000</v>
      </c>
    </row>
    <row r="42" spans="1:5" x14ac:dyDescent="0.25">
      <c r="A42" s="282" t="s">
        <v>180</v>
      </c>
      <c r="B42" s="282" t="s">
        <v>202</v>
      </c>
      <c r="C42" s="282" t="s">
        <v>232</v>
      </c>
      <c r="D42" s="283">
        <v>20000</v>
      </c>
      <c r="E42" s="283">
        <v>15000</v>
      </c>
    </row>
    <row r="43" spans="1:5" x14ac:dyDescent="0.25">
      <c r="A43" s="282" t="s">
        <v>180</v>
      </c>
      <c r="B43" s="282" t="s">
        <v>202</v>
      </c>
      <c r="C43" s="282" t="s">
        <v>235</v>
      </c>
      <c r="D43" s="283">
        <v>20000</v>
      </c>
      <c r="E43" s="283">
        <v>15000</v>
      </c>
    </row>
    <row r="44" spans="1:5" x14ac:dyDescent="0.25">
      <c r="A44" s="284" t="s">
        <v>180</v>
      </c>
      <c r="B44" s="284" t="s">
        <v>2024</v>
      </c>
      <c r="C44" s="284"/>
      <c r="D44" s="106"/>
      <c r="E44" s="106"/>
    </row>
    <row r="45" spans="1:5" x14ac:dyDescent="0.25">
      <c r="A45" s="282" t="s">
        <v>180</v>
      </c>
      <c r="B45" s="282" t="s">
        <v>238</v>
      </c>
      <c r="C45" s="282" t="s">
        <v>239</v>
      </c>
      <c r="D45" s="106">
        <v>60000</v>
      </c>
      <c r="E45" s="106">
        <v>45000</v>
      </c>
    </row>
    <row r="46" spans="1:5" x14ac:dyDescent="0.25">
      <c r="A46" s="282" t="s">
        <v>180</v>
      </c>
      <c r="B46" s="282" t="s">
        <v>238</v>
      </c>
      <c r="C46" s="282" t="s">
        <v>241</v>
      </c>
      <c r="D46" s="283">
        <v>20000</v>
      </c>
      <c r="E46" s="283">
        <v>15000</v>
      </c>
    </row>
    <row r="47" spans="1:5" x14ac:dyDescent="0.25">
      <c r="A47" s="284" t="s">
        <v>180</v>
      </c>
      <c r="B47" s="284" t="s">
        <v>2025</v>
      </c>
      <c r="C47" s="284"/>
      <c r="D47" s="106"/>
      <c r="E47" s="106"/>
    </row>
    <row r="48" spans="1:5" x14ac:dyDescent="0.25">
      <c r="A48" s="282" t="s">
        <v>180</v>
      </c>
      <c r="B48" s="282" t="s">
        <v>243</v>
      </c>
      <c r="C48" s="282" t="s">
        <v>244</v>
      </c>
      <c r="D48" s="106">
        <v>60000</v>
      </c>
      <c r="E48" s="106">
        <v>45000</v>
      </c>
    </row>
    <row r="49" spans="1:5" x14ac:dyDescent="0.25">
      <c r="A49" s="282" t="s">
        <v>180</v>
      </c>
      <c r="B49" s="282" t="s">
        <v>243</v>
      </c>
      <c r="C49" s="282" t="s">
        <v>246</v>
      </c>
      <c r="D49" s="106">
        <v>60000</v>
      </c>
      <c r="E49" s="106">
        <v>45000</v>
      </c>
    </row>
    <row r="50" spans="1:5" x14ac:dyDescent="0.25">
      <c r="A50" s="282" t="s">
        <v>180</v>
      </c>
      <c r="B50" s="282" t="s">
        <v>243</v>
      </c>
      <c r="C50" s="282" t="s">
        <v>248</v>
      </c>
      <c r="D50" s="106">
        <v>60000</v>
      </c>
      <c r="E50" s="106">
        <v>45000</v>
      </c>
    </row>
    <row r="51" spans="1:5" x14ac:dyDescent="0.25">
      <c r="A51" s="282" t="s">
        <v>180</v>
      </c>
      <c r="B51" s="282" t="s">
        <v>243</v>
      </c>
      <c r="C51" s="282" t="s">
        <v>250</v>
      </c>
      <c r="D51" s="283">
        <v>20000</v>
      </c>
      <c r="E51" s="283">
        <v>15000</v>
      </c>
    </row>
    <row r="52" spans="1:5" x14ac:dyDescent="0.25">
      <c r="A52" s="284" t="s">
        <v>180</v>
      </c>
      <c r="B52" s="284" t="s">
        <v>2026</v>
      </c>
      <c r="C52" s="284"/>
      <c r="D52" s="106"/>
      <c r="E52" s="106"/>
    </row>
    <row r="53" spans="1:5" x14ac:dyDescent="0.25">
      <c r="A53" s="282" t="s">
        <v>180</v>
      </c>
      <c r="B53" s="282" t="s">
        <v>252</v>
      </c>
      <c r="C53" s="282" t="s">
        <v>253</v>
      </c>
      <c r="D53" s="283">
        <v>20000</v>
      </c>
      <c r="E53" s="283">
        <v>15000</v>
      </c>
    </row>
    <row r="54" spans="1:5" x14ac:dyDescent="0.25">
      <c r="A54" s="282" t="s">
        <v>180</v>
      </c>
      <c r="B54" s="282" t="s">
        <v>252</v>
      </c>
      <c r="C54" s="282" t="s">
        <v>255</v>
      </c>
      <c r="D54" s="283">
        <v>20000</v>
      </c>
      <c r="E54" s="283">
        <v>15000</v>
      </c>
    </row>
    <row r="55" spans="1:5" x14ac:dyDescent="0.25">
      <c r="A55" s="282" t="s">
        <v>180</v>
      </c>
      <c r="B55" s="282" t="s">
        <v>252</v>
      </c>
      <c r="C55" s="282" t="s">
        <v>257</v>
      </c>
      <c r="D55" s="283">
        <v>20000</v>
      </c>
      <c r="E55" s="283">
        <v>15000</v>
      </c>
    </row>
    <row r="56" spans="1:5" x14ac:dyDescent="0.25">
      <c r="A56" s="282" t="s">
        <v>180</v>
      </c>
      <c r="B56" s="282" t="s">
        <v>252</v>
      </c>
      <c r="C56" s="282" t="s">
        <v>259</v>
      </c>
      <c r="D56" s="283">
        <v>20000</v>
      </c>
      <c r="E56" s="283">
        <v>15000</v>
      </c>
    </row>
    <row r="57" spans="1:5" x14ac:dyDescent="0.25">
      <c r="A57" s="284" t="s">
        <v>180</v>
      </c>
      <c r="B57" s="284" t="s">
        <v>2027</v>
      </c>
      <c r="C57" s="284"/>
      <c r="D57" s="106"/>
      <c r="E57" s="106"/>
    </row>
    <row r="58" spans="1:5" x14ac:dyDescent="0.25">
      <c r="A58" s="282" t="s">
        <v>180</v>
      </c>
      <c r="B58" s="282" t="s">
        <v>261</v>
      </c>
      <c r="C58" s="282" t="s">
        <v>262</v>
      </c>
      <c r="D58" s="106">
        <v>60000</v>
      </c>
      <c r="E58" s="106">
        <v>45000</v>
      </c>
    </row>
    <row r="59" spans="1:5" x14ac:dyDescent="0.25">
      <c r="A59" s="282" t="s">
        <v>180</v>
      </c>
      <c r="B59" s="282" t="s">
        <v>261</v>
      </c>
      <c r="C59" s="282" t="s">
        <v>264</v>
      </c>
      <c r="D59" s="283">
        <f>D58/3</f>
        <v>20000</v>
      </c>
      <c r="E59" s="283">
        <f>E58/3</f>
        <v>15000</v>
      </c>
    </row>
    <row r="60" spans="1:5" x14ac:dyDescent="0.25">
      <c r="A60" s="284" t="s">
        <v>180</v>
      </c>
      <c r="B60" s="284" t="s">
        <v>2028</v>
      </c>
      <c r="C60" s="284"/>
      <c r="D60" s="106"/>
      <c r="E60" s="106"/>
    </row>
    <row r="61" spans="1:5" x14ac:dyDescent="0.25">
      <c r="A61" s="282" t="s">
        <v>180</v>
      </c>
      <c r="B61" s="282" t="s">
        <v>266</v>
      </c>
      <c r="C61" s="282" t="s">
        <v>267</v>
      </c>
      <c r="D61" s="106">
        <v>60000</v>
      </c>
      <c r="E61" s="106">
        <v>45000</v>
      </c>
    </row>
    <row r="62" spans="1:5" x14ac:dyDescent="0.25">
      <c r="A62" s="282" t="s">
        <v>180</v>
      </c>
      <c r="B62" s="282" t="s">
        <v>266</v>
      </c>
      <c r="C62" s="282" t="s">
        <v>269</v>
      </c>
      <c r="D62" s="106">
        <v>60000</v>
      </c>
      <c r="E62" s="106">
        <v>45000</v>
      </c>
    </row>
    <row r="63" spans="1:5" x14ac:dyDescent="0.25">
      <c r="A63" s="282" t="s">
        <v>180</v>
      </c>
      <c r="B63" s="282" t="s">
        <v>266</v>
      </c>
      <c r="C63" s="282" t="s">
        <v>271</v>
      </c>
      <c r="D63" s="283">
        <v>20000</v>
      </c>
      <c r="E63" s="283">
        <v>15000</v>
      </c>
    </row>
    <row r="64" spans="1:5" x14ac:dyDescent="0.25">
      <c r="A64" s="282" t="s">
        <v>180</v>
      </c>
      <c r="B64" s="282" t="s">
        <v>266</v>
      </c>
      <c r="C64" s="282" t="s">
        <v>273</v>
      </c>
      <c r="D64" s="106">
        <v>60000</v>
      </c>
      <c r="E64" s="106">
        <v>45000</v>
      </c>
    </row>
    <row r="65" spans="1:5" x14ac:dyDescent="0.25">
      <c r="A65" s="282" t="s">
        <v>180</v>
      </c>
      <c r="B65" s="282" t="s">
        <v>266</v>
      </c>
      <c r="C65" s="282" t="s">
        <v>275</v>
      </c>
      <c r="D65" s="106">
        <v>60000</v>
      </c>
      <c r="E65" s="106">
        <v>45000</v>
      </c>
    </row>
    <row r="66" spans="1:5" x14ac:dyDescent="0.25">
      <c r="A66" s="282" t="s">
        <v>180</v>
      </c>
      <c r="B66" s="282" t="s">
        <v>266</v>
      </c>
      <c r="C66" s="282" t="s">
        <v>277</v>
      </c>
      <c r="D66" s="106">
        <v>60000</v>
      </c>
      <c r="E66" s="106">
        <v>45000</v>
      </c>
    </row>
    <row r="67" spans="1:5" x14ac:dyDescent="0.25">
      <c r="A67" s="282" t="s">
        <v>180</v>
      </c>
      <c r="B67" s="282" t="s">
        <v>266</v>
      </c>
      <c r="C67" s="282" t="s">
        <v>279</v>
      </c>
      <c r="D67" s="106">
        <v>60000</v>
      </c>
      <c r="E67" s="106">
        <v>45000</v>
      </c>
    </row>
    <row r="68" spans="1:5" x14ac:dyDescent="0.25">
      <c r="A68" s="282" t="s">
        <v>180</v>
      </c>
      <c r="B68" s="282" t="s">
        <v>266</v>
      </c>
      <c r="C68" s="282" t="s">
        <v>281</v>
      </c>
      <c r="D68" s="106">
        <v>60000</v>
      </c>
      <c r="E68" s="106">
        <v>45000</v>
      </c>
    </row>
    <row r="69" spans="1:5" x14ac:dyDescent="0.25">
      <c r="A69" s="282" t="s">
        <v>180</v>
      </c>
      <c r="B69" s="282" t="s">
        <v>266</v>
      </c>
      <c r="C69" s="282" t="s">
        <v>283</v>
      </c>
      <c r="D69" s="106">
        <v>60000</v>
      </c>
      <c r="E69" s="106">
        <v>45000</v>
      </c>
    </row>
    <row r="70" spans="1:5" x14ac:dyDescent="0.25">
      <c r="A70" s="282" t="s">
        <v>180</v>
      </c>
      <c r="B70" s="282" t="s">
        <v>266</v>
      </c>
      <c r="C70" s="282" t="s">
        <v>285</v>
      </c>
      <c r="D70" s="106">
        <v>60000</v>
      </c>
      <c r="E70" s="106">
        <v>45000</v>
      </c>
    </row>
    <row r="71" spans="1:5" x14ac:dyDescent="0.25">
      <c r="A71" s="282" t="s">
        <v>180</v>
      </c>
      <c r="B71" s="282" t="s">
        <v>266</v>
      </c>
      <c r="C71" s="282" t="s">
        <v>287</v>
      </c>
      <c r="D71" s="106">
        <v>60000</v>
      </c>
      <c r="E71" s="106">
        <v>45000</v>
      </c>
    </row>
    <row r="72" spans="1:5" x14ac:dyDescent="0.25">
      <c r="A72" s="282" t="s">
        <v>180</v>
      </c>
      <c r="B72" s="282" t="s">
        <v>266</v>
      </c>
      <c r="C72" s="282" t="s">
        <v>290</v>
      </c>
      <c r="D72" s="106">
        <v>60000</v>
      </c>
      <c r="E72" s="106">
        <v>45000</v>
      </c>
    </row>
    <row r="73" spans="1:5" x14ac:dyDescent="0.25">
      <c r="A73" s="282" t="s">
        <v>180</v>
      </c>
      <c r="B73" s="282" t="s">
        <v>266</v>
      </c>
      <c r="C73" s="282" t="s">
        <v>293</v>
      </c>
      <c r="D73" s="106">
        <v>60000</v>
      </c>
      <c r="E73" s="106">
        <v>45000</v>
      </c>
    </row>
    <row r="74" spans="1:5" x14ac:dyDescent="0.25">
      <c r="A74" s="282" t="s">
        <v>180</v>
      </c>
      <c r="B74" s="282" t="s">
        <v>266</v>
      </c>
      <c r="C74" s="282" t="s">
        <v>296</v>
      </c>
      <c r="D74" s="106">
        <v>60000</v>
      </c>
      <c r="E74" s="106">
        <v>45000</v>
      </c>
    </row>
    <row r="75" spans="1:5" x14ac:dyDescent="0.25">
      <c r="A75" s="282" t="s">
        <v>180</v>
      </c>
      <c r="B75" s="282" t="s">
        <v>266</v>
      </c>
      <c r="C75" s="282" t="s">
        <v>299</v>
      </c>
      <c r="D75" s="106">
        <v>60000</v>
      </c>
      <c r="E75" s="106">
        <v>45000</v>
      </c>
    </row>
    <row r="76" spans="1:5" x14ac:dyDescent="0.25">
      <c r="A76" s="282" t="s">
        <v>180</v>
      </c>
      <c r="B76" s="282" t="s">
        <v>266</v>
      </c>
      <c r="C76" s="282" t="s">
        <v>302</v>
      </c>
      <c r="D76" s="106">
        <v>60000</v>
      </c>
      <c r="E76" s="106">
        <v>45000</v>
      </c>
    </row>
    <row r="77" spans="1:5" x14ac:dyDescent="0.25">
      <c r="A77" s="282" t="s">
        <v>180</v>
      </c>
      <c r="B77" s="282" t="s">
        <v>266</v>
      </c>
      <c r="C77" s="282" t="s">
        <v>305</v>
      </c>
      <c r="D77" s="106">
        <v>60000</v>
      </c>
      <c r="E77" s="106">
        <v>45000</v>
      </c>
    </row>
    <row r="78" spans="1:5" x14ac:dyDescent="0.25">
      <c r="A78" s="282" t="s">
        <v>180</v>
      </c>
      <c r="B78" s="282" t="s">
        <v>266</v>
      </c>
      <c r="C78" s="282" t="s">
        <v>308</v>
      </c>
      <c r="D78" s="106">
        <v>60000</v>
      </c>
      <c r="E78" s="106">
        <v>45000</v>
      </c>
    </row>
    <row r="79" spans="1:5" x14ac:dyDescent="0.25">
      <c r="A79" s="282" t="s">
        <v>180</v>
      </c>
      <c r="B79" s="282" t="s">
        <v>266</v>
      </c>
      <c r="C79" s="282" t="s">
        <v>311</v>
      </c>
      <c r="D79" s="106">
        <v>60000</v>
      </c>
      <c r="E79" s="106">
        <v>45000</v>
      </c>
    </row>
    <row r="80" spans="1:5" x14ac:dyDescent="0.25">
      <c r="A80" s="282" t="s">
        <v>180</v>
      </c>
      <c r="B80" s="282" t="s">
        <v>266</v>
      </c>
      <c r="C80" s="282" t="s">
        <v>314</v>
      </c>
      <c r="D80" s="106">
        <v>60000</v>
      </c>
      <c r="E80" s="106">
        <v>45000</v>
      </c>
    </row>
    <row r="81" spans="1:5" x14ac:dyDescent="0.25">
      <c r="A81" s="284" t="s">
        <v>180</v>
      </c>
      <c r="B81" s="284" t="s">
        <v>2029</v>
      </c>
      <c r="C81" s="284"/>
      <c r="D81" s="106"/>
      <c r="E81" s="106"/>
    </row>
    <row r="82" spans="1:5" x14ac:dyDescent="0.25">
      <c r="A82" s="282" t="s">
        <v>180</v>
      </c>
      <c r="B82" s="282" t="s">
        <v>317</v>
      </c>
      <c r="C82" s="282" t="s">
        <v>318</v>
      </c>
      <c r="D82" s="106">
        <v>60000</v>
      </c>
      <c r="E82" s="106">
        <v>45000</v>
      </c>
    </row>
    <row r="83" spans="1:5" x14ac:dyDescent="0.25">
      <c r="A83" s="282" t="s">
        <v>180</v>
      </c>
      <c r="B83" s="282" t="s">
        <v>317</v>
      </c>
      <c r="C83" s="282" t="s">
        <v>320</v>
      </c>
      <c r="D83" s="106">
        <v>60000</v>
      </c>
      <c r="E83" s="106">
        <v>45000</v>
      </c>
    </row>
    <row r="84" spans="1:5" x14ac:dyDescent="0.25">
      <c r="A84" s="282" t="s">
        <v>180</v>
      </c>
      <c r="B84" s="282" t="s">
        <v>317</v>
      </c>
      <c r="C84" s="282" t="s">
        <v>322</v>
      </c>
      <c r="D84" s="283">
        <v>20000</v>
      </c>
      <c r="E84" s="283">
        <v>15000</v>
      </c>
    </row>
    <row r="85" spans="1:5" x14ac:dyDescent="0.25">
      <c r="A85" s="282" t="s">
        <v>180</v>
      </c>
      <c r="B85" s="282" t="s">
        <v>317</v>
      </c>
      <c r="C85" s="282" t="s">
        <v>2030</v>
      </c>
      <c r="D85" s="283">
        <v>20000</v>
      </c>
      <c r="E85" s="283">
        <v>15000</v>
      </c>
    </row>
    <row r="86" spans="1:5" x14ac:dyDescent="0.25">
      <c r="A86" s="284" t="s">
        <v>180</v>
      </c>
      <c r="B86" s="284" t="s">
        <v>2031</v>
      </c>
      <c r="C86" s="284"/>
      <c r="D86" s="106"/>
      <c r="E86" s="106"/>
    </row>
    <row r="87" spans="1:5" x14ac:dyDescent="0.25">
      <c r="A87" s="282" t="s">
        <v>180</v>
      </c>
      <c r="B87" s="282" t="s">
        <v>324</v>
      </c>
      <c r="C87" s="282" t="s">
        <v>325</v>
      </c>
      <c r="D87" s="283">
        <v>20000</v>
      </c>
      <c r="E87" s="283">
        <v>15000</v>
      </c>
    </row>
    <row r="88" spans="1:5" x14ac:dyDescent="0.25">
      <c r="A88" s="282" t="s">
        <v>180</v>
      </c>
      <c r="B88" s="282" t="s">
        <v>324</v>
      </c>
      <c r="C88" s="282" t="s">
        <v>327</v>
      </c>
      <c r="D88" s="283">
        <v>20000</v>
      </c>
      <c r="E88" s="283">
        <v>15000</v>
      </c>
    </row>
    <row r="89" spans="1:5" x14ac:dyDescent="0.25">
      <c r="A89" s="282" t="s">
        <v>180</v>
      </c>
      <c r="B89" s="282" t="s">
        <v>324</v>
      </c>
      <c r="C89" s="282" t="s">
        <v>329</v>
      </c>
      <c r="D89" s="283">
        <v>20000</v>
      </c>
      <c r="E89" s="283">
        <v>15000</v>
      </c>
    </row>
    <row r="90" spans="1:5" x14ac:dyDescent="0.25">
      <c r="A90" s="282" t="s">
        <v>180</v>
      </c>
      <c r="B90" s="282" t="s">
        <v>324</v>
      </c>
      <c r="C90" s="282" t="s">
        <v>2032</v>
      </c>
      <c r="D90" s="283">
        <v>20000</v>
      </c>
      <c r="E90" s="283">
        <v>15000</v>
      </c>
    </row>
    <row r="91" spans="1:5" x14ac:dyDescent="0.25">
      <c r="A91" s="282" t="s">
        <v>180</v>
      </c>
      <c r="B91" s="282" t="s">
        <v>324</v>
      </c>
      <c r="C91" s="282" t="s">
        <v>331</v>
      </c>
      <c r="D91" s="106">
        <v>60000</v>
      </c>
      <c r="E91" s="106">
        <v>45000</v>
      </c>
    </row>
    <row r="92" spans="1:5" x14ac:dyDescent="0.25">
      <c r="A92" s="282" t="s">
        <v>180</v>
      </c>
      <c r="B92" s="282" t="s">
        <v>324</v>
      </c>
      <c r="C92" s="282" t="s">
        <v>335</v>
      </c>
      <c r="D92" s="283">
        <v>20000</v>
      </c>
      <c r="E92" s="283">
        <v>15000</v>
      </c>
    </row>
    <row r="93" spans="1:5" x14ac:dyDescent="0.25">
      <c r="A93" s="282" t="s">
        <v>180</v>
      </c>
      <c r="B93" s="282" t="s">
        <v>324</v>
      </c>
      <c r="C93" s="282" t="s">
        <v>337</v>
      </c>
      <c r="D93" s="106">
        <v>60000</v>
      </c>
      <c r="E93" s="106">
        <v>45000</v>
      </c>
    </row>
    <row r="94" spans="1:5" x14ac:dyDescent="0.25">
      <c r="A94" s="282" t="s">
        <v>180</v>
      </c>
      <c r="B94" s="282" t="s">
        <v>324</v>
      </c>
      <c r="C94" s="282" t="s">
        <v>339</v>
      </c>
      <c r="D94" s="283">
        <v>20000</v>
      </c>
      <c r="E94" s="283">
        <v>15000</v>
      </c>
    </row>
    <row r="95" spans="1:5" x14ac:dyDescent="0.25">
      <c r="A95" s="284" t="s">
        <v>180</v>
      </c>
      <c r="B95" s="284" t="s">
        <v>2033</v>
      </c>
      <c r="C95" s="284"/>
      <c r="D95" s="106"/>
      <c r="E95" s="106"/>
    </row>
    <row r="96" spans="1:5" x14ac:dyDescent="0.25">
      <c r="A96" s="282" t="s">
        <v>180</v>
      </c>
      <c r="B96" s="282" t="s">
        <v>341</v>
      </c>
      <c r="C96" s="282" t="s">
        <v>348</v>
      </c>
      <c r="D96" s="283">
        <v>20000</v>
      </c>
      <c r="E96" s="283">
        <v>15000</v>
      </c>
    </row>
    <row r="97" spans="1:5" x14ac:dyDescent="0.25">
      <c r="A97" s="282" t="s">
        <v>180</v>
      </c>
      <c r="B97" s="282" t="s">
        <v>341</v>
      </c>
      <c r="C97" s="282" t="s">
        <v>351</v>
      </c>
      <c r="D97" s="283">
        <v>20000</v>
      </c>
      <c r="E97" s="283">
        <v>15000</v>
      </c>
    </row>
    <row r="98" spans="1:5" x14ac:dyDescent="0.25">
      <c r="A98" s="282" t="s">
        <v>180</v>
      </c>
      <c r="B98" s="282" t="s">
        <v>341</v>
      </c>
      <c r="C98" s="282" t="s">
        <v>354</v>
      </c>
      <c r="D98" s="283">
        <v>20000</v>
      </c>
      <c r="E98" s="283">
        <v>15000</v>
      </c>
    </row>
    <row r="99" spans="1:5" x14ac:dyDescent="0.25">
      <c r="A99" s="284" t="s">
        <v>180</v>
      </c>
      <c r="B99" s="284" t="s">
        <v>2034</v>
      </c>
      <c r="C99" s="284"/>
      <c r="D99" s="283"/>
      <c r="E99" s="283"/>
    </row>
    <row r="100" spans="1:5" x14ac:dyDescent="0.25">
      <c r="A100" s="282" t="s">
        <v>180</v>
      </c>
      <c r="B100" s="282" t="s">
        <v>357</v>
      </c>
      <c r="C100" s="282" t="s">
        <v>358</v>
      </c>
      <c r="D100" s="106">
        <v>60000</v>
      </c>
      <c r="E100" s="106">
        <v>45000</v>
      </c>
    </row>
    <row r="101" spans="1:5" x14ac:dyDescent="0.25">
      <c r="A101" s="282" t="s">
        <v>180</v>
      </c>
      <c r="B101" s="282" t="s">
        <v>357</v>
      </c>
      <c r="C101" s="282" t="s">
        <v>2035</v>
      </c>
      <c r="D101" s="106">
        <v>60000</v>
      </c>
      <c r="E101" s="106">
        <v>45000</v>
      </c>
    </row>
    <row r="102" spans="1:5" x14ac:dyDescent="0.25">
      <c r="A102" s="282" t="s">
        <v>180</v>
      </c>
      <c r="B102" s="282" t="s">
        <v>357</v>
      </c>
      <c r="C102" s="282" t="s">
        <v>2036</v>
      </c>
      <c r="D102" s="106">
        <v>60000</v>
      </c>
      <c r="E102" s="106">
        <v>45000</v>
      </c>
    </row>
    <row r="103" spans="1:5" x14ac:dyDescent="0.25">
      <c r="A103" s="282" t="s">
        <v>180</v>
      </c>
      <c r="B103" s="282" t="s">
        <v>357</v>
      </c>
      <c r="C103" s="282" t="s">
        <v>2037</v>
      </c>
      <c r="D103" s="106">
        <v>60000</v>
      </c>
      <c r="E103" s="106">
        <v>45000</v>
      </c>
    </row>
    <row r="104" spans="1:5" x14ac:dyDescent="0.25">
      <c r="A104" s="282" t="s">
        <v>180</v>
      </c>
      <c r="B104" s="282" t="s">
        <v>357</v>
      </c>
      <c r="C104" s="282" t="s">
        <v>2038</v>
      </c>
      <c r="D104" s="106">
        <v>60000</v>
      </c>
      <c r="E104" s="106">
        <v>45000</v>
      </c>
    </row>
    <row r="105" spans="1:5" x14ac:dyDescent="0.25">
      <c r="A105" s="282" t="s">
        <v>180</v>
      </c>
      <c r="B105" s="282" t="s">
        <v>357</v>
      </c>
      <c r="C105" s="282" t="s">
        <v>2039</v>
      </c>
      <c r="D105" s="106">
        <v>60000</v>
      </c>
      <c r="E105" s="106">
        <v>45000</v>
      </c>
    </row>
    <row r="106" spans="1:5" x14ac:dyDescent="0.25">
      <c r="A106" s="282" t="s">
        <v>180</v>
      </c>
      <c r="B106" s="282" t="s">
        <v>357</v>
      </c>
      <c r="C106" s="282" t="s">
        <v>2040</v>
      </c>
      <c r="D106" s="106">
        <v>60000</v>
      </c>
      <c r="E106" s="106">
        <v>45000</v>
      </c>
    </row>
    <row r="107" spans="1:5" x14ac:dyDescent="0.25">
      <c r="A107" s="282" t="s">
        <v>180</v>
      </c>
      <c r="B107" s="282" t="s">
        <v>357</v>
      </c>
      <c r="C107" s="282" t="s">
        <v>379</v>
      </c>
      <c r="D107" s="283">
        <v>20000</v>
      </c>
      <c r="E107" s="283">
        <v>15000</v>
      </c>
    </row>
    <row r="108" spans="1:5" x14ac:dyDescent="0.25">
      <c r="A108" s="282" t="s">
        <v>180</v>
      </c>
      <c r="B108" s="282" t="s">
        <v>357</v>
      </c>
      <c r="C108" s="282" t="s">
        <v>382</v>
      </c>
      <c r="D108" s="283">
        <v>20000</v>
      </c>
      <c r="E108" s="283">
        <v>15000</v>
      </c>
    </row>
    <row r="109" spans="1:5" x14ac:dyDescent="0.25">
      <c r="A109" s="282" t="s">
        <v>180</v>
      </c>
      <c r="B109" s="282" t="s">
        <v>357</v>
      </c>
      <c r="C109" s="282" t="s">
        <v>385</v>
      </c>
      <c r="D109" s="106">
        <v>60000</v>
      </c>
      <c r="E109" s="106">
        <v>45000</v>
      </c>
    </row>
    <row r="110" spans="1:5" x14ac:dyDescent="0.25">
      <c r="A110" s="282" t="s">
        <v>180</v>
      </c>
      <c r="B110" s="282" t="s">
        <v>357</v>
      </c>
      <c r="C110" s="282" t="s">
        <v>2041</v>
      </c>
      <c r="D110" s="106">
        <v>60000</v>
      </c>
      <c r="E110" s="106">
        <v>45000</v>
      </c>
    </row>
    <row r="111" spans="1:5" x14ac:dyDescent="0.25">
      <c r="A111" s="284" t="s">
        <v>180</v>
      </c>
      <c r="B111" s="284" t="s">
        <v>2042</v>
      </c>
      <c r="C111" s="284"/>
      <c r="D111" s="106"/>
      <c r="E111" s="106"/>
    </row>
    <row r="112" spans="1:5" x14ac:dyDescent="0.25">
      <c r="A112" s="282" t="s">
        <v>180</v>
      </c>
      <c r="B112" s="282" t="s">
        <v>391</v>
      </c>
      <c r="C112" s="282" t="s">
        <v>392</v>
      </c>
      <c r="D112" s="283">
        <v>20000</v>
      </c>
      <c r="E112" s="283">
        <v>15000</v>
      </c>
    </row>
    <row r="113" spans="1:5" x14ac:dyDescent="0.25">
      <c r="A113" s="282" t="s">
        <v>180</v>
      </c>
      <c r="B113" s="282" t="s">
        <v>391</v>
      </c>
      <c r="C113" s="282" t="s">
        <v>395</v>
      </c>
      <c r="D113" s="283">
        <v>20000</v>
      </c>
      <c r="E113" s="283">
        <v>15000</v>
      </c>
    </row>
    <row r="114" spans="1:5" x14ac:dyDescent="0.25">
      <c r="A114" s="284" t="s">
        <v>180</v>
      </c>
      <c r="B114" s="284" t="s">
        <v>2043</v>
      </c>
      <c r="C114" s="284"/>
      <c r="D114" s="283"/>
      <c r="E114" s="283"/>
    </row>
    <row r="115" spans="1:5" x14ac:dyDescent="0.25">
      <c r="A115" s="282" t="s">
        <v>180</v>
      </c>
      <c r="B115" s="282" t="s">
        <v>398</v>
      </c>
      <c r="C115" s="282" t="s">
        <v>2044</v>
      </c>
      <c r="D115" s="106">
        <v>60000</v>
      </c>
      <c r="E115" s="106">
        <v>45000</v>
      </c>
    </row>
    <row r="116" spans="1:5" x14ac:dyDescent="0.25">
      <c r="A116" s="282" t="s">
        <v>180</v>
      </c>
      <c r="B116" s="282" t="s">
        <v>398</v>
      </c>
      <c r="C116" s="282" t="s">
        <v>2045</v>
      </c>
      <c r="D116" s="283">
        <v>20000</v>
      </c>
      <c r="E116" s="283">
        <v>15000</v>
      </c>
    </row>
    <row r="117" spans="1:5" x14ac:dyDescent="0.25">
      <c r="A117" s="282" t="s">
        <v>180</v>
      </c>
      <c r="B117" s="282" t="s">
        <v>398</v>
      </c>
      <c r="C117" s="282" t="s">
        <v>2046</v>
      </c>
      <c r="D117" s="106">
        <v>60000</v>
      </c>
      <c r="E117" s="106">
        <v>45000</v>
      </c>
    </row>
    <row r="118" spans="1:5" x14ac:dyDescent="0.25">
      <c r="A118" s="282" t="s">
        <v>180</v>
      </c>
      <c r="B118" s="282" t="s">
        <v>398</v>
      </c>
      <c r="C118" s="282" t="s">
        <v>2047</v>
      </c>
      <c r="D118" s="106">
        <v>60000</v>
      </c>
      <c r="E118" s="106">
        <v>45000</v>
      </c>
    </row>
    <row r="119" spans="1:5" x14ac:dyDescent="0.25">
      <c r="A119" s="282" t="s">
        <v>180</v>
      </c>
      <c r="B119" s="282" t="s">
        <v>398</v>
      </c>
      <c r="C119" s="282" t="s">
        <v>2048</v>
      </c>
      <c r="D119" s="106">
        <v>60000</v>
      </c>
      <c r="E119" s="106">
        <v>45000</v>
      </c>
    </row>
    <row r="120" spans="1:5" x14ac:dyDescent="0.25">
      <c r="A120" s="282" t="s">
        <v>180</v>
      </c>
      <c r="B120" s="282" t="s">
        <v>398</v>
      </c>
      <c r="C120" s="282" t="s">
        <v>2049</v>
      </c>
      <c r="D120" s="283">
        <v>20000</v>
      </c>
      <c r="E120" s="283">
        <v>15000</v>
      </c>
    </row>
    <row r="121" spans="1:5" x14ac:dyDescent="0.25">
      <c r="A121" s="282" t="s">
        <v>180</v>
      </c>
      <c r="B121" s="282" t="s">
        <v>398</v>
      </c>
      <c r="C121" s="282" t="s">
        <v>2050</v>
      </c>
      <c r="D121" s="106">
        <v>60000</v>
      </c>
      <c r="E121" s="106">
        <v>45000</v>
      </c>
    </row>
    <row r="122" spans="1:5" x14ac:dyDescent="0.25">
      <c r="A122" s="282" t="s">
        <v>180</v>
      </c>
      <c r="B122" s="282" t="s">
        <v>398</v>
      </c>
      <c r="C122" s="282" t="s">
        <v>2051</v>
      </c>
      <c r="D122" s="106">
        <v>60000</v>
      </c>
      <c r="E122" s="106">
        <v>45000</v>
      </c>
    </row>
    <row r="123" spans="1:5" x14ac:dyDescent="0.25">
      <c r="A123" s="282" t="s">
        <v>180</v>
      </c>
      <c r="B123" s="282" t="s">
        <v>398</v>
      </c>
      <c r="C123" s="282" t="s">
        <v>423</v>
      </c>
      <c r="D123" s="106">
        <v>60000</v>
      </c>
      <c r="E123" s="106">
        <v>45000</v>
      </c>
    </row>
    <row r="124" spans="1:5" x14ac:dyDescent="0.25">
      <c r="A124" s="282" t="s">
        <v>180</v>
      </c>
      <c r="B124" s="282" t="s">
        <v>398</v>
      </c>
      <c r="C124" s="282" t="s">
        <v>2052</v>
      </c>
      <c r="D124" s="106">
        <v>60000</v>
      </c>
      <c r="E124" s="106">
        <v>45000</v>
      </c>
    </row>
    <row r="125" spans="1:5" x14ac:dyDescent="0.25">
      <c r="A125" s="282" t="s">
        <v>180</v>
      </c>
      <c r="B125" s="282" t="s">
        <v>398</v>
      </c>
      <c r="C125" s="282" t="s">
        <v>432</v>
      </c>
      <c r="D125" s="106">
        <v>60000</v>
      </c>
      <c r="E125" s="106">
        <v>45000</v>
      </c>
    </row>
    <row r="126" spans="1:5" x14ac:dyDescent="0.25">
      <c r="A126" s="284" t="s">
        <v>180</v>
      </c>
      <c r="B126" s="284" t="s">
        <v>2053</v>
      </c>
      <c r="C126" s="284"/>
      <c r="D126" s="106"/>
      <c r="E126" s="106"/>
    </row>
    <row r="127" spans="1:5" x14ac:dyDescent="0.25">
      <c r="A127" s="282" t="s">
        <v>180</v>
      </c>
      <c r="B127" s="282" t="s">
        <v>435</v>
      </c>
      <c r="C127" s="282" t="s">
        <v>2054</v>
      </c>
      <c r="D127" s="106">
        <v>60000</v>
      </c>
      <c r="E127" s="106">
        <v>45000</v>
      </c>
    </row>
    <row r="128" spans="1:5" x14ac:dyDescent="0.25">
      <c r="A128" s="282" t="s">
        <v>180</v>
      </c>
      <c r="B128" s="282" t="s">
        <v>435</v>
      </c>
      <c r="C128" s="282" t="s">
        <v>2055</v>
      </c>
      <c r="D128" s="106">
        <v>60000</v>
      </c>
      <c r="E128" s="106">
        <v>45000</v>
      </c>
    </row>
    <row r="129" spans="1:5" x14ac:dyDescent="0.25">
      <c r="A129" s="282" t="s">
        <v>180</v>
      </c>
      <c r="B129" s="282" t="s">
        <v>435</v>
      </c>
      <c r="C129" s="282" t="s">
        <v>2056</v>
      </c>
      <c r="D129" s="283">
        <v>20000</v>
      </c>
      <c r="E129" s="283">
        <v>15000</v>
      </c>
    </row>
    <row r="130" spans="1:5" x14ac:dyDescent="0.25">
      <c r="A130" s="282" t="s">
        <v>180</v>
      </c>
      <c r="B130" s="282" t="s">
        <v>435</v>
      </c>
      <c r="C130" s="282" t="s">
        <v>2057</v>
      </c>
      <c r="D130" s="283">
        <v>20000</v>
      </c>
      <c r="E130" s="283">
        <v>15000</v>
      </c>
    </row>
    <row r="131" spans="1:5" x14ac:dyDescent="0.25">
      <c r="A131" s="282" t="s">
        <v>180</v>
      </c>
      <c r="B131" s="282" t="s">
        <v>435</v>
      </c>
      <c r="C131" s="282" t="s">
        <v>2058</v>
      </c>
      <c r="D131" s="283">
        <v>20000</v>
      </c>
      <c r="E131" s="283">
        <v>15000</v>
      </c>
    </row>
    <row r="132" spans="1:5" x14ac:dyDescent="0.25">
      <c r="A132" s="282" t="s">
        <v>180</v>
      </c>
      <c r="B132" s="282" t="s">
        <v>435</v>
      </c>
      <c r="C132" s="282" t="s">
        <v>2059</v>
      </c>
      <c r="D132" s="106">
        <v>60000</v>
      </c>
      <c r="E132" s="106">
        <v>45000</v>
      </c>
    </row>
    <row r="133" spans="1:5" x14ac:dyDescent="0.25">
      <c r="A133" s="282" t="s">
        <v>180</v>
      </c>
      <c r="B133" s="282" t="s">
        <v>435</v>
      </c>
      <c r="C133" s="282" t="s">
        <v>2060</v>
      </c>
      <c r="D133" s="283">
        <v>20000</v>
      </c>
      <c r="E133" s="283">
        <v>15000</v>
      </c>
    </row>
    <row r="134" spans="1:5" x14ac:dyDescent="0.25">
      <c r="A134" s="282" t="s">
        <v>180</v>
      </c>
      <c r="B134" s="282" t="s">
        <v>435</v>
      </c>
      <c r="C134" s="282" t="s">
        <v>2061</v>
      </c>
      <c r="D134" s="106">
        <v>60000</v>
      </c>
      <c r="E134" s="106">
        <v>45000</v>
      </c>
    </row>
    <row r="135" spans="1:5" x14ac:dyDescent="0.25">
      <c r="A135" s="282" t="s">
        <v>180</v>
      </c>
      <c r="B135" s="282" t="s">
        <v>435</v>
      </c>
      <c r="C135" s="282" t="s">
        <v>2062</v>
      </c>
      <c r="D135" s="283">
        <v>20000</v>
      </c>
      <c r="E135" s="283">
        <v>15000</v>
      </c>
    </row>
    <row r="136" spans="1:5" x14ac:dyDescent="0.25">
      <c r="A136" s="284" t="s">
        <v>180</v>
      </c>
      <c r="B136" s="284" t="s">
        <v>2063</v>
      </c>
      <c r="C136" s="284"/>
      <c r="D136" s="106"/>
      <c r="E136" s="106"/>
    </row>
    <row r="137" spans="1:5" x14ac:dyDescent="0.25">
      <c r="A137" s="282" t="s">
        <v>180</v>
      </c>
      <c r="B137" s="282" t="s">
        <v>463</v>
      </c>
      <c r="C137" s="282" t="s">
        <v>464</v>
      </c>
      <c r="D137" s="106">
        <v>60000</v>
      </c>
      <c r="E137" s="106">
        <v>45000</v>
      </c>
    </row>
    <row r="138" spans="1:5" x14ac:dyDescent="0.25">
      <c r="A138" s="282" t="s">
        <v>180</v>
      </c>
      <c r="B138" s="282" t="s">
        <v>463</v>
      </c>
      <c r="C138" s="282" t="s">
        <v>467</v>
      </c>
      <c r="D138" s="106">
        <v>60000</v>
      </c>
      <c r="E138" s="106">
        <v>45000</v>
      </c>
    </row>
    <row r="139" spans="1:5" x14ac:dyDescent="0.25">
      <c r="A139" s="282" t="s">
        <v>180</v>
      </c>
      <c r="B139" s="282" t="s">
        <v>463</v>
      </c>
      <c r="C139" s="282" t="s">
        <v>470</v>
      </c>
      <c r="D139" s="283">
        <v>20000</v>
      </c>
      <c r="E139" s="283">
        <v>15000</v>
      </c>
    </row>
    <row r="140" spans="1:5" x14ac:dyDescent="0.25">
      <c r="A140" s="282" t="s">
        <v>180</v>
      </c>
      <c r="B140" s="282" t="s">
        <v>463</v>
      </c>
      <c r="C140" s="282" t="s">
        <v>473</v>
      </c>
      <c r="D140" s="283">
        <v>20000</v>
      </c>
      <c r="E140" s="283">
        <v>15000</v>
      </c>
    </row>
    <row r="141" spans="1:5" x14ac:dyDescent="0.25">
      <c r="A141" s="282" t="s">
        <v>180</v>
      </c>
      <c r="B141" s="282" t="s">
        <v>463</v>
      </c>
      <c r="C141" s="282" t="s">
        <v>476</v>
      </c>
      <c r="D141" s="106">
        <v>60000</v>
      </c>
      <c r="E141" s="106">
        <v>45000</v>
      </c>
    </row>
    <row r="142" spans="1:5" x14ac:dyDescent="0.25">
      <c r="A142" s="282" t="s">
        <v>180</v>
      </c>
      <c r="B142" s="282" t="s">
        <v>463</v>
      </c>
      <c r="C142" s="282" t="s">
        <v>2064</v>
      </c>
      <c r="D142" s="283">
        <v>20000</v>
      </c>
      <c r="E142" s="283">
        <v>15000</v>
      </c>
    </row>
    <row r="143" spans="1:5" x14ac:dyDescent="0.25">
      <c r="A143" s="282" t="s">
        <v>180</v>
      </c>
      <c r="B143" s="282" t="s">
        <v>463</v>
      </c>
      <c r="C143" s="282" t="s">
        <v>479</v>
      </c>
      <c r="D143" s="106">
        <v>60000</v>
      </c>
      <c r="E143" s="106">
        <v>45000</v>
      </c>
    </row>
    <row r="144" spans="1:5" x14ac:dyDescent="0.25">
      <c r="A144" s="282" t="s">
        <v>180</v>
      </c>
      <c r="B144" s="282" t="s">
        <v>463</v>
      </c>
      <c r="C144" s="282" t="s">
        <v>482</v>
      </c>
      <c r="D144" s="106">
        <v>60000</v>
      </c>
      <c r="E144" s="106">
        <v>45000</v>
      </c>
    </row>
    <row r="145" spans="1:5" x14ac:dyDescent="0.25">
      <c r="A145" s="282" t="s">
        <v>180</v>
      </c>
      <c r="B145" s="282" t="s">
        <v>463</v>
      </c>
      <c r="C145" s="282" t="s">
        <v>2065</v>
      </c>
      <c r="D145" s="283">
        <v>20000</v>
      </c>
      <c r="E145" s="283">
        <v>15000</v>
      </c>
    </row>
    <row r="146" spans="1:5" x14ac:dyDescent="0.25">
      <c r="A146" s="282" t="s">
        <v>180</v>
      </c>
      <c r="B146" s="282" t="s">
        <v>463</v>
      </c>
      <c r="C146" s="282" t="s">
        <v>485</v>
      </c>
      <c r="D146" s="106">
        <v>60000</v>
      </c>
      <c r="E146" s="106">
        <v>45000</v>
      </c>
    </row>
    <row r="147" spans="1:5" x14ac:dyDescent="0.25">
      <c r="A147" s="282" t="s">
        <v>180</v>
      </c>
      <c r="B147" s="282" t="s">
        <v>463</v>
      </c>
      <c r="C147" s="282" t="s">
        <v>2066</v>
      </c>
      <c r="D147" s="283">
        <v>20000</v>
      </c>
      <c r="E147" s="283">
        <v>15000</v>
      </c>
    </row>
    <row r="148" spans="1:5" x14ac:dyDescent="0.25">
      <c r="A148" s="282" t="s">
        <v>180</v>
      </c>
      <c r="B148" s="282" t="s">
        <v>463</v>
      </c>
      <c r="C148" s="282" t="s">
        <v>488</v>
      </c>
      <c r="D148" s="283">
        <v>20000</v>
      </c>
      <c r="E148" s="283">
        <v>15000</v>
      </c>
    </row>
    <row r="149" spans="1:5" x14ac:dyDescent="0.25">
      <c r="A149" s="284" t="s">
        <v>180</v>
      </c>
      <c r="B149" s="284" t="s">
        <v>2067</v>
      </c>
      <c r="C149" s="284"/>
      <c r="D149" s="106"/>
      <c r="E149" s="106"/>
    </row>
    <row r="150" spans="1:5" x14ac:dyDescent="0.25">
      <c r="A150" s="282" t="s">
        <v>180</v>
      </c>
      <c r="B150" s="282" t="s">
        <v>491</v>
      </c>
      <c r="C150" s="282" t="s">
        <v>492</v>
      </c>
      <c r="D150" s="283">
        <v>20000</v>
      </c>
      <c r="E150" s="283">
        <v>15000</v>
      </c>
    </row>
    <row r="151" spans="1:5" x14ac:dyDescent="0.25">
      <c r="A151" s="282" t="s">
        <v>180</v>
      </c>
      <c r="B151" s="282" t="s">
        <v>491</v>
      </c>
      <c r="C151" s="282" t="s">
        <v>498</v>
      </c>
      <c r="D151" s="283">
        <v>20000</v>
      </c>
      <c r="E151" s="283">
        <v>15000</v>
      </c>
    </row>
    <row r="152" spans="1:5" x14ac:dyDescent="0.25">
      <c r="A152" s="282" t="s">
        <v>180</v>
      </c>
      <c r="B152" s="282" t="s">
        <v>491</v>
      </c>
      <c r="C152" s="282" t="s">
        <v>501</v>
      </c>
      <c r="D152" s="283">
        <v>20000</v>
      </c>
      <c r="E152" s="283">
        <v>15000</v>
      </c>
    </row>
    <row r="153" spans="1:5" x14ac:dyDescent="0.25">
      <c r="A153" s="282" t="s">
        <v>180</v>
      </c>
      <c r="B153" s="282" t="s">
        <v>491</v>
      </c>
      <c r="C153" s="282" t="s">
        <v>504</v>
      </c>
      <c r="D153" s="283">
        <v>20000</v>
      </c>
      <c r="E153" s="283">
        <v>15000</v>
      </c>
    </row>
    <row r="154" spans="1:5" x14ac:dyDescent="0.25">
      <c r="A154" s="282" t="s">
        <v>180</v>
      </c>
      <c r="B154" s="282" t="s">
        <v>491</v>
      </c>
      <c r="C154" s="282" t="s">
        <v>507</v>
      </c>
      <c r="D154" s="106">
        <v>60000</v>
      </c>
      <c r="E154" s="106">
        <v>45000</v>
      </c>
    </row>
    <row r="155" spans="1:5" x14ac:dyDescent="0.25">
      <c r="A155" s="284" t="s">
        <v>180</v>
      </c>
      <c r="B155" s="284" t="s">
        <v>2068</v>
      </c>
      <c r="C155" s="284"/>
      <c r="D155" s="106"/>
      <c r="E155" s="106"/>
    </row>
    <row r="156" spans="1:5" x14ac:dyDescent="0.25">
      <c r="A156" s="282" t="s">
        <v>180</v>
      </c>
      <c r="B156" s="282" t="s">
        <v>513</v>
      </c>
      <c r="C156" s="282" t="s">
        <v>514</v>
      </c>
      <c r="D156" s="283">
        <v>20000</v>
      </c>
      <c r="E156" s="283">
        <v>15000</v>
      </c>
    </row>
    <row r="157" spans="1:5" x14ac:dyDescent="0.25">
      <c r="A157" s="284" t="s">
        <v>180</v>
      </c>
      <c r="B157" s="284" t="s">
        <v>2069</v>
      </c>
      <c r="C157" s="284"/>
      <c r="D157" s="283"/>
      <c r="E157" s="283"/>
    </row>
    <row r="158" spans="1:5" x14ac:dyDescent="0.25">
      <c r="A158" s="282" t="s">
        <v>180</v>
      </c>
      <c r="B158" s="282" t="s">
        <v>517</v>
      </c>
      <c r="C158" s="282" t="s">
        <v>518</v>
      </c>
      <c r="D158" s="283">
        <v>20000</v>
      </c>
      <c r="E158" s="283">
        <v>15000</v>
      </c>
    </row>
    <row r="159" spans="1:5" x14ac:dyDescent="0.25">
      <c r="A159" s="284" t="s">
        <v>180</v>
      </c>
      <c r="B159" s="284" t="s">
        <v>2070</v>
      </c>
      <c r="C159" s="284"/>
      <c r="D159" s="283"/>
      <c r="E159" s="283"/>
    </row>
    <row r="160" spans="1:5" x14ac:dyDescent="0.25">
      <c r="A160" s="282" t="s">
        <v>180</v>
      </c>
      <c r="B160" s="282" t="s">
        <v>521</v>
      </c>
      <c r="C160" s="282" t="s">
        <v>522</v>
      </c>
      <c r="D160" s="283">
        <v>20000</v>
      </c>
      <c r="E160" s="283">
        <v>15000</v>
      </c>
    </row>
    <row r="161" spans="1:5" x14ac:dyDescent="0.25">
      <c r="A161" s="282" t="s">
        <v>180</v>
      </c>
      <c r="B161" s="282" t="s">
        <v>521</v>
      </c>
      <c r="C161" s="282" t="s">
        <v>525</v>
      </c>
      <c r="D161" s="283">
        <v>20000</v>
      </c>
      <c r="E161" s="283">
        <v>15000</v>
      </c>
    </row>
    <row r="162" spans="1:5" x14ac:dyDescent="0.25">
      <c r="A162" s="282" t="s">
        <v>180</v>
      </c>
      <c r="B162" s="282" t="s">
        <v>521</v>
      </c>
      <c r="C162" s="282" t="s">
        <v>528</v>
      </c>
      <c r="D162" s="283">
        <v>20000</v>
      </c>
      <c r="E162" s="283">
        <v>15000</v>
      </c>
    </row>
    <row r="163" spans="1:5" x14ac:dyDescent="0.25">
      <c r="A163" s="282" t="s">
        <v>180</v>
      </c>
      <c r="B163" s="282" t="s">
        <v>521</v>
      </c>
      <c r="C163" s="282" t="s">
        <v>531</v>
      </c>
      <c r="D163" s="283">
        <v>20000</v>
      </c>
      <c r="E163" s="283">
        <v>15000</v>
      </c>
    </row>
    <row r="164" spans="1:5" x14ac:dyDescent="0.25">
      <c r="A164" s="282" t="s">
        <v>180</v>
      </c>
      <c r="B164" s="282" t="s">
        <v>521</v>
      </c>
      <c r="C164" s="282" t="s">
        <v>534</v>
      </c>
      <c r="D164" s="283">
        <v>20000</v>
      </c>
      <c r="E164" s="283">
        <v>15000</v>
      </c>
    </row>
    <row r="165" spans="1:5" x14ac:dyDescent="0.25">
      <c r="A165" s="282" t="s">
        <v>180</v>
      </c>
      <c r="B165" s="282" t="s">
        <v>521</v>
      </c>
      <c r="C165" s="282" t="s">
        <v>537</v>
      </c>
      <c r="D165" s="283">
        <v>20000</v>
      </c>
      <c r="E165" s="283">
        <v>15000</v>
      </c>
    </row>
    <row r="166" spans="1:5" x14ac:dyDescent="0.25">
      <c r="A166" s="284" t="s">
        <v>180</v>
      </c>
      <c r="B166" s="284" t="s">
        <v>2071</v>
      </c>
      <c r="C166" s="284"/>
      <c r="D166" s="106"/>
      <c r="E166" s="106"/>
    </row>
    <row r="167" spans="1:5" x14ac:dyDescent="0.25">
      <c r="A167" s="282" t="s">
        <v>540</v>
      </c>
      <c r="B167" s="282" t="s">
        <v>541</v>
      </c>
      <c r="C167" s="282" t="s">
        <v>542</v>
      </c>
      <c r="D167" s="106">
        <v>60000</v>
      </c>
      <c r="E167" s="106">
        <v>45000</v>
      </c>
    </row>
    <row r="168" spans="1:5" x14ac:dyDescent="0.25">
      <c r="A168" s="282" t="s">
        <v>540</v>
      </c>
      <c r="B168" s="282" t="s">
        <v>541</v>
      </c>
      <c r="C168" s="282" t="s">
        <v>544</v>
      </c>
      <c r="D168" s="106">
        <v>60000</v>
      </c>
      <c r="E168" s="106">
        <v>45000</v>
      </c>
    </row>
    <row r="169" spans="1:5" x14ac:dyDescent="0.25">
      <c r="A169" s="282" t="s">
        <v>540</v>
      </c>
      <c r="B169" s="282" t="s">
        <v>541</v>
      </c>
      <c r="C169" s="282" t="s">
        <v>546</v>
      </c>
      <c r="D169" s="106">
        <v>60000</v>
      </c>
      <c r="E169" s="106">
        <v>45000</v>
      </c>
    </row>
    <row r="170" spans="1:5" x14ac:dyDescent="0.25">
      <c r="A170" s="282" t="s">
        <v>540</v>
      </c>
      <c r="B170" s="282" t="s">
        <v>541</v>
      </c>
      <c r="C170" s="282" t="s">
        <v>548</v>
      </c>
      <c r="D170" s="106">
        <v>60000</v>
      </c>
      <c r="E170" s="106">
        <v>45000</v>
      </c>
    </row>
    <row r="171" spans="1:5" x14ac:dyDescent="0.25">
      <c r="A171" s="282" t="s">
        <v>540</v>
      </c>
      <c r="B171" s="282" t="s">
        <v>541</v>
      </c>
      <c r="C171" s="282" t="s">
        <v>550</v>
      </c>
      <c r="D171" s="283">
        <v>20000</v>
      </c>
      <c r="E171" s="283">
        <v>15000</v>
      </c>
    </row>
    <row r="172" spans="1:5" x14ac:dyDescent="0.25">
      <c r="A172" s="284" t="s">
        <v>540</v>
      </c>
      <c r="B172" s="284" t="s">
        <v>2072</v>
      </c>
      <c r="C172" s="284"/>
      <c r="D172" s="106"/>
      <c r="E172" s="106"/>
    </row>
    <row r="173" spans="1:5" x14ac:dyDescent="0.25">
      <c r="A173" s="282" t="s">
        <v>540</v>
      </c>
      <c r="B173" s="282" t="s">
        <v>552</v>
      </c>
      <c r="C173" s="282" t="s">
        <v>553</v>
      </c>
      <c r="D173" s="106">
        <v>60000</v>
      </c>
      <c r="E173" s="106">
        <v>45000</v>
      </c>
    </row>
    <row r="174" spans="1:5" x14ac:dyDescent="0.25">
      <c r="A174" s="282" t="s">
        <v>540</v>
      </c>
      <c r="B174" s="282" t="s">
        <v>552</v>
      </c>
      <c r="C174" s="282" t="s">
        <v>555</v>
      </c>
      <c r="D174" s="106">
        <v>60000</v>
      </c>
      <c r="E174" s="106">
        <v>45000</v>
      </c>
    </row>
    <row r="175" spans="1:5" x14ac:dyDescent="0.25">
      <c r="A175" s="282" t="s">
        <v>540</v>
      </c>
      <c r="B175" s="282" t="s">
        <v>552</v>
      </c>
      <c r="C175" s="282" t="s">
        <v>557</v>
      </c>
      <c r="D175" s="106">
        <v>60000</v>
      </c>
      <c r="E175" s="106">
        <v>45000</v>
      </c>
    </row>
    <row r="176" spans="1:5" x14ac:dyDescent="0.25">
      <c r="A176" s="282" t="s">
        <v>540</v>
      </c>
      <c r="B176" s="282" t="s">
        <v>552</v>
      </c>
      <c r="C176" s="282" t="s">
        <v>559</v>
      </c>
      <c r="D176" s="283">
        <v>20000</v>
      </c>
      <c r="E176" s="283">
        <v>15000</v>
      </c>
    </row>
    <row r="177" spans="1:5" x14ac:dyDescent="0.25">
      <c r="A177" s="282" t="s">
        <v>540</v>
      </c>
      <c r="B177" s="282" t="s">
        <v>552</v>
      </c>
      <c r="C177" s="282" t="s">
        <v>561</v>
      </c>
      <c r="D177" s="283">
        <v>20000</v>
      </c>
      <c r="E177" s="283">
        <v>15000</v>
      </c>
    </row>
    <row r="178" spans="1:5" x14ac:dyDescent="0.25">
      <c r="A178" s="284" t="s">
        <v>540</v>
      </c>
      <c r="B178" s="284" t="s">
        <v>2073</v>
      </c>
      <c r="C178" s="284"/>
      <c r="D178" s="106"/>
      <c r="E178" s="106"/>
    </row>
    <row r="179" spans="1:5" x14ac:dyDescent="0.25">
      <c r="A179" s="282" t="s">
        <v>540</v>
      </c>
      <c r="B179" s="282" t="s">
        <v>563</v>
      </c>
      <c r="C179" s="282" t="s">
        <v>564</v>
      </c>
      <c r="D179" s="106">
        <v>60000</v>
      </c>
      <c r="E179" s="106">
        <v>45000</v>
      </c>
    </row>
    <row r="180" spans="1:5" x14ac:dyDescent="0.25">
      <c r="A180" s="282" t="s">
        <v>540</v>
      </c>
      <c r="B180" s="282" t="s">
        <v>563</v>
      </c>
      <c r="C180" s="282" t="s">
        <v>566</v>
      </c>
      <c r="D180" s="106">
        <v>60000</v>
      </c>
      <c r="E180" s="106">
        <v>45000</v>
      </c>
    </row>
    <row r="181" spans="1:5" x14ac:dyDescent="0.25">
      <c r="A181" s="282" t="s">
        <v>540</v>
      </c>
      <c r="B181" s="282" t="s">
        <v>563</v>
      </c>
      <c r="C181" s="282" t="s">
        <v>2074</v>
      </c>
      <c r="D181" s="283">
        <v>20000</v>
      </c>
      <c r="E181" s="283">
        <v>15000</v>
      </c>
    </row>
    <row r="182" spans="1:5" x14ac:dyDescent="0.25">
      <c r="A182" s="282" t="s">
        <v>540</v>
      </c>
      <c r="B182" s="282" t="s">
        <v>563</v>
      </c>
      <c r="C182" s="282" t="s">
        <v>568</v>
      </c>
      <c r="D182" s="283">
        <v>20000</v>
      </c>
      <c r="E182" s="283">
        <v>15000</v>
      </c>
    </row>
    <row r="183" spans="1:5" x14ac:dyDescent="0.25">
      <c r="A183" s="282" t="s">
        <v>540</v>
      </c>
      <c r="B183" s="282" t="s">
        <v>563</v>
      </c>
      <c r="C183" s="282" t="s">
        <v>570</v>
      </c>
      <c r="D183" s="283">
        <v>20000</v>
      </c>
      <c r="E183" s="283">
        <v>15000</v>
      </c>
    </row>
    <row r="184" spans="1:5" x14ac:dyDescent="0.25">
      <c r="A184" s="282" t="s">
        <v>540</v>
      </c>
      <c r="B184" s="282" t="s">
        <v>563</v>
      </c>
      <c r="C184" s="282" t="s">
        <v>2075</v>
      </c>
      <c r="D184" s="283">
        <v>20000</v>
      </c>
      <c r="E184" s="283">
        <v>15000</v>
      </c>
    </row>
    <row r="185" spans="1:5" x14ac:dyDescent="0.25">
      <c r="A185" s="284" t="s">
        <v>540</v>
      </c>
      <c r="B185" s="284" t="s">
        <v>2076</v>
      </c>
      <c r="C185" s="284"/>
      <c r="D185" s="106"/>
      <c r="E185" s="106"/>
    </row>
    <row r="186" spans="1:5" x14ac:dyDescent="0.25">
      <c r="A186" s="282" t="s">
        <v>540</v>
      </c>
      <c r="B186" s="282" t="s">
        <v>572</v>
      </c>
      <c r="C186" s="282" t="s">
        <v>573</v>
      </c>
      <c r="D186" s="106">
        <v>60000</v>
      </c>
      <c r="E186" s="106">
        <v>45000</v>
      </c>
    </row>
    <row r="187" spans="1:5" x14ac:dyDescent="0.25">
      <c r="A187" s="282" t="s">
        <v>540</v>
      </c>
      <c r="B187" s="282" t="s">
        <v>572</v>
      </c>
      <c r="C187" s="282" t="s">
        <v>575</v>
      </c>
      <c r="D187" s="283">
        <v>20000</v>
      </c>
      <c r="E187" s="283">
        <v>15000</v>
      </c>
    </row>
    <row r="188" spans="1:5" x14ac:dyDescent="0.25">
      <c r="A188" s="282" t="s">
        <v>540</v>
      </c>
      <c r="B188" s="282" t="s">
        <v>572</v>
      </c>
      <c r="C188" s="282" t="s">
        <v>577</v>
      </c>
      <c r="D188" s="106">
        <v>60000</v>
      </c>
      <c r="E188" s="106">
        <v>45000</v>
      </c>
    </row>
    <row r="189" spans="1:5" x14ac:dyDescent="0.25">
      <c r="A189" s="282" t="s">
        <v>540</v>
      </c>
      <c r="B189" s="282" t="s">
        <v>572</v>
      </c>
      <c r="C189" s="282" t="s">
        <v>579</v>
      </c>
      <c r="D189" s="283">
        <v>20000</v>
      </c>
      <c r="E189" s="283">
        <v>15000</v>
      </c>
    </row>
    <row r="190" spans="1:5" x14ac:dyDescent="0.25">
      <c r="A190" s="284" t="s">
        <v>540</v>
      </c>
      <c r="B190" s="284" t="s">
        <v>2077</v>
      </c>
      <c r="C190" s="284"/>
      <c r="D190" s="106"/>
      <c r="E190" s="106"/>
    </row>
    <row r="191" spans="1:5" x14ac:dyDescent="0.25">
      <c r="A191" s="282" t="s">
        <v>540</v>
      </c>
      <c r="B191" s="282" t="s">
        <v>581</v>
      </c>
      <c r="C191" s="282" t="s">
        <v>582</v>
      </c>
      <c r="D191" s="283">
        <v>20000</v>
      </c>
      <c r="E191" s="283">
        <v>15000</v>
      </c>
    </row>
    <row r="192" spans="1:5" x14ac:dyDescent="0.25">
      <c r="A192" s="282" t="s">
        <v>540</v>
      </c>
      <c r="B192" s="282" t="s">
        <v>581</v>
      </c>
      <c r="C192" s="282" t="s">
        <v>584</v>
      </c>
      <c r="D192" s="283">
        <v>20000</v>
      </c>
      <c r="E192" s="283">
        <v>15000</v>
      </c>
    </row>
    <row r="193" spans="1:5" x14ac:dyDescent="0.25">
      <c r="A193" s="282" t="s">
        <v>540</v>
      </c>
      <c r="B193" s="282" t="s">
        <v>581</v>
      </c>
      <c r="C193" s="282" t="s">
        <v>586</v>
      </c>
      <c r="D193" s="283">
        <v>20000</v>
      </c>
      <c r="E193" s="283">
        <v>15000</v>
      </c>
    </row>
    <row r="194" spans="1:5" x14ac:dyDescent="0.25">
      <c r="A194" s="282" t="s">
        <v>540</v>
      </c>
      <c r="B194" s="282" t="s">
        <v>581</v>
      </c>
      <c r="C194" s="282" t="s">
        <v>588</v>
      </c>
      <c r="D194" s="283">
        <v>20000</v>
      </c>
      <c r="E194" s="283">
        <v>15000</v>
      </c>
    </row>
    <row r="195" spans="1:5" x14ac:dyDescent="0.25">
      <c r="A195" s="282" t="s">
        <v>540</v>
      </c>
      <c r="B195" s="282" t="s">
        <v>581</v>
      </c>
      <c r="C195" s="282" t="s">
        <v>590</v>
      </c>
      <c r="D195" s="283">
        <v>20000</v>
      </c>
      <c r="E195" s="283">
        <v>15000</v>
      </c>
    </row>
    <row r="196" spans="1:5" x14ac:dyDescent="0.25">
      <c r="A196" s="282" t="s">
        <v>540</v>
      </c>
      <c r="B196" s="282" t="s">
        <v>581</v>
      </c>
      <c r="C196" s="282" t="s">
        <v>592</v>
      </c>
      <c r="D196" s="283">
        <v>20000</v>
      </c>
      <c r="E196" s="283">
        <v>15000</v>
      </c>
    </row>
    <row r="197" spans="1:5" x14ac:dyDescent="0.25">
      <c r="A197" s="282" t="s">
        <v>540</v>
      </c>
      <c r="B197" s="282" t="s">
        <v>581</v>
      </c>
      <c r="C197" s="282" t="s">
        <v>594</v>
      </c>
      <c r="D197" s="283">
        <v>20000</v>
      </c>
      <c r="E197" s="283">
        <v>15000</v>
      </c>
    </row>
    <row r="198" spans="1:5" x14ac:dyDescent="0.25">
      <c r="A198" s="282" t="s">
        <v>540</v>
      </c>
      <c r="B198" s="282" t="s">
        <v>581</v>
      </c>
      <c r="C198" s="282" t="s">
        <v>598</v>
      </c>
      <c r="D198" s="283">
        <v>20000</v>
      </c>
      <c r="E198" s="283">
        <v>15000</v>
      </c>
    </row>
    <row r="199" spans="1:5" x14ac:dyDescent="0.25">
      <c r="A199" s="284" t="s">
        <v>540</v>
      </c>
      <c r="B199" s="284" t="s">
        <v>2078</v>
      </c>
      <c r="C199" s="284"/>
      <c r="D199" s="106"/>
      <c r="E199" s="106"/>
    </row>
    <row r="200" spans="1:5" x14ac:dyDescent="0.25">
      <c r="A200" s="282" t="s">
        <v>540</v>
      </c>
      <c r="B200" s="282" t="s">
        <v>600</v>
      </c>
      <c r="C200" s="282" t="s">
        <v>601</v>
      </c>
      <c r="D200" s="283">
        <v>20000</v>
      </c>
      <c r="E200" s="283">
        <v>15000</v>
      </c>
    </row>
    <row r="201" spans="1:5" x14ac:dyDescent="0.25">
      <c r="A201" s="282" t="s">
        <v>540</v>
      </c>
      <c r="B201" s="282" t="s">
        <v>600</v>
      </c>
      <c r="C201" s="282" t="s">
        <v>603</v>
      </c>
      <c r="D201" s="283">
        <v>20000</v>
      </c>
      <c r="E201" s="283">
        <v>15000</v>
      </c>
    </row>
    <row r="202" spans="1:5" x14ac:dyDescent="0.25">
      <c r="A202" s="282" t="s">
        <v>540</v>
      </c>
      <c r="B202" s="282" t="s">
        <v>600</v>
      </c>
      <c r="C202" s="282" t="s">
        <v>605</v>
      </c>
      <c r="D202" s="283">
        <v>20000</v>
      </c>
      <c r="E202" s="283">
        <v>15000</v>
      </c>
    </row>
    <row r="203" spans="1:5" x14ac:dyDescent="0.25">
      <c r="A203" s="284" t="s">
        <v>540</v>
      </c>
      <c r="B203" s="284" t="s">
        <v>2079</v>
      </c>
      <c r="C203" s="284"/>
      <c r="D203" s="106"/>
      <c r="E203" s="106"/>
    </row>
    <row r="204" spans="1:5" x14ac:dyDescent="0.25">
      <c r="A204" s="282" t="s">
        <v>540</v>
      </c>
      <c r="B204" s="282" t="s">
        <v>607</v>
      </c>
      <c r="C204" s="282" t="s">
        <v>608</v>
      </c>
      <c r="D204" s="106">
        <v>60000</v>
      </c>
      <c r="E204" s="106">
        <v>45000</v>
      </c>
    </row>
    <row r="205" spans="1:5" x14ac:dyDescent="0.25">
      <c r="A205" s="282" t="s">
        <v>540</v>
      </c>
      <c r="B205" s="282" t="s">
        <v>607</v>
      </c>
      <c r="C205" s="282" t="s">
        <v>610</v>
      </c>
      <c r="D205" s="283">
        <v>20000</v>
      </c>
      <c r="E205" s="283">
        <v>15000</v>
      </c>
    </row>
    <row r="206" spans="1:5" x14ac:dyDescent="0.25">
      <c r="A206" s="282" t="s">
        <v>540</v>
      </c>
      <c r="B206" s="282" t="s">
        <v>607</v>
      </c>
      <c r="C206" s="282" t="s">
        <v>612</v>
      </c>
      <c r="D206" s="283">
        <v>20000</v>
      </c>
      <c r="E206" s="283">
        <v>15000</v>
      </c>
    </row>
    <row r="207" spans="1:5" x14ac:dyDescent="0.25">
      <c r="A207" s="284" t="s">
        <v>540</v>
      </c>
      <c r="B207" s="284" t="s">
        <v>2080</v>
      </c>
      <c r="C207" s="284"/>
      <c r="D207" s="106"/>
      <c r="E207" s="106"/>
    </row>
    <row r="208" spans="1:5" x14ac:dyDescent="0.25">
      <c r="A208" s="282" t="s">
        <v>540</v>
      </c>
      <c r="B208" s="282" t="s">
        <v>614</v>
      </c>
      <c r="C208" s="282" t="s">
        <v>615</v>
      </c>
      <c r="D208" s="106">
        <v>60000</v>
      </c>
      <c r="E208" s="106">
        <v>45000</v>
      </c>
    </row>
    <row r="209" spans="1:5" x14ac:dyDescent="0.25">
      <c r="A209" s="282" t="s">
        <v>540</v>
      </c>
      <c r="B209" s="282" t="s">
        <v>614</v>
      </c>
      <c r="C209" s="282" t="s">
        <v>617</v>
      </c>
      <c r="D209" s="106">
        <v>60000</v>
      </c>
      <c r="E209" s="106">
        <v>45000</v>
      </c>
    </row>
    <row r="210" spans="1:5" x14ac:dyDescent="0.25">
      <c r="A210" s="282" t="s">
        <v>540</v>
      </c>
      <c r="B210" s="282" t="s">
        <v>614</v>
      </c>
      <c r="C210" s="282" t="s">
        <v>619</v>
      </c>
      <c r="D210" s="283">
        <v>20000</v>
      </c>
      <c r="E210" s="283">
        <v>15000</v>
      </c>
    </row>
    <row r="211" spans="1:5" x14ac:dyDescent="0.25">
      <c r="A211" s="284" t="s">
        <v>540</v>
      </c>
      <c r="B211" s="284" t="s">
        <v>2081</v>
      </c>
      <c r="C211" s="284"/>
      <c r="D211" s="106"/>
      <c r="E211" s="106"/>
    </row>
    <row r="212" spans="1:5" x14ac:dyDescent="0.25">
      <c r="A212" s="282" t="s">
        <v>540</v>
      </c>
      <c r="B212" s="282" t="s">
        <v>621</v>
      </c>
      <c r="C212" s="282" t="s">
        <v>622</v>
      </c>
      <c r="D212" s="106">
        <v>60000</v>
      </c>
      <c r="E212" s="106">
        <v>45000</v>
      </c>
    </row>
    <row r="213" spans="1:5" x14ac:dyDescent="0.25">
      <c r="A213" s="282" t="s">
        <v>540</v>
      </c>
      <c r="B213" s="282" t="s">
        <v>621</v>
      </c>
      <c r="C213" s="282" t="s">
        <v>624</v>
      </c>
      <c r="D213" s="106">
        <v>60000</v>
      </c>
      <c r="E213" s="106">
        <v>45000</v>
      </c>
    </row>
    <row r="214" spans="1:5" x14ac:dyDescent="0.25">
      <c r="A214" s="282" t="s">
        <v>540</v>
      </c>
      <c r="B214" s="282" t="s">
        <v>621</v>
      </c>
      <c r="C214" s="282" t="s">
        <v>626</v>
      </c>
      <c r="D214" s="283">
        <v>20000</v>
      </c>
      <c r="E214" s="283">
        <v>15000</v>
      </c>
    </row>
    <row r="215" spans="1:5" x14ac:dyDescent="0.25">
      <c r="A215" s="282" t="s">
        <v>540</v>
      </c>
      <c r="B215" s="282" t="s">
        <v>621</v>
      </c>
      <c r="C215" s="282" t="s">
        <v>628</v>
      </c>
      <c r="D215" s="283">
        <v>20000</v>
      </c>
      <c r="E215" s="283">
        <v>15000</v>
      </c>
    </row>
    <row r="216" spans="1:5" x14ac:dyDescent="0.25">
      <c r="A216" s="282" t="s">
        <v>540</v>
      </c>
      <c r="B216" s="282" t="s">
        <v>621</v>
      </c>
      <c r="C216" s="282" t="s">
        <v>630</v>
      </c>
      <c r="D216" s="106">
        <v>60000</v>
      </c>
      <c r="E216" s="106">
        <v>45000</v>
      </c>
    </row>
    <row r="217" spans="1:5" x14ac:dyDescent="0.25">
      <c r="A217" s="282" t="s">
        <v>540</v>
      </c>
      <c r="B217" s="282" t="s">
        <v>621</v>
      </c>
      <c r="C217" s="282" t="s">
        <v>632</v>
      </c>
      <c r="D217" s="283">
        <v>20000</v>
      </c>
      <c r="E217" s="283">
        <v>15000</v>
      </c>
    </row>
    <row r="218" spans="1:5" x14ac:dyDescent="0.25">
      <c r="A218" s="284" t="s">
        <v>540</v>
      </c>
      <c r="B218" s="284" t="s">
        <v>2082</v>
      </c>
      <c r="C218" s="284"/>
      <c r="D218" s="106"/>
      <c r="E218" s="106"/>
    </row>
    <row r="219" spans="1:5" x14ac:dyDescent="0.25">
      <c r="A219" s="282" t="s">
        <v>540</v>
      </c>
      <c r="B219" s="282" t="s">
        <v>634</v>
      </c>
      <c r="C219" s="282" t="s">
        <v>635</v>
      </c>
      <c r="D219" s="106">
        <v>60000</v>
      </c>
      <c r="E219" s="106">
        <v>45000</v>
      </c>
    </row>
    <row r="220" spans="1:5" x14ac:dyDescent="0.25">
      <c r="A220" s="282" t="s">
        <v>540</v>
      </c>
      <c r="B220" s="282" t="s">
        <v>634</v>
      </c>
      <c r="C220" s="282" t="s">
        <v>637</v>
      </c>
      <c r="D220" s="106">
        <v>60000</v>
      </c>
      <c r="E220" s="106">
        <v>45000</v>
      </c>
    </row>
    <row r="221" spans="1:5" x14ac:dyDescent="0.25">
      <c r="A221" s="282" t="s">
        <v>540</v>
      </c>
      <c r="B221" s="282" t="s">
        <v>634</v>
      </c>
      <c r="C221" s="282" t="s">
        <v>639</v>
      </c>
      <c r="D221" s="106">
        <v>60000</v>
      </c>
      <c r="E221" s="106">
        <v>45000</v>
      </c>
    </row>
    <row r="222" spans="1:5" x14ac:dyDescent="0.25">
      <c r="A222" s="282" t="s">
        <v>540</v>
      </c>
      <c r="B222" s="282" t="s">
        <v>634</v>
      </c>
      <c r="C222" s="282" t="s">
        <v>641</v>
      </c>
      <c r="D222" s="283">
        <v>20000</v>
      </c>
      <c r="E222" s="283">
        <v>15000</v>
      </c>
    </row>
    <row r="223" spans="1:5" x14ac:dyDescent="0.25">
      <c r="A223" s="282" t="s">
        <v>540</v>
      </c>
      <c r="B223" s="282" t="s">
        <v>634</v>
      </c>
      <c r="C223" s="282" t="s">
        <v>643</v>
      </c>
      <c r="D223" s="283">
        <v>20000</v>
      </c>
      <c r="E223" s="283">
        <v>15000</v>
      </c>
    </row>
    <row r="224" spans="1:5" x14ac:dyDescent="0.25">
      <c r="A224" s="284" t="s">
        <v>540</v>
      </c>
      <c r="B224" s="284" t="s">
        <v>2083</v>
      </c>
      <c r="C224" s="284"/>
      <c r="D224" s="106"/>
      <c r="E224" s="106"/>
    </row>
    <row r="225" spans="1:5" x14ac:dyDescent="0.25">
      <c r="A225" s="282" t="s">
        <v>540</v>
      </c>
      <c r="B225" s="282" t="s">
        <v>645</v>
      </c>
      <c r="C225" s="282" t="s">
        <v>646</v>
      </c>
      <c r="D225" s="283">
        <v>20000</v>
      </c>
      <c r="E225" s="283">
        <v>15000</v>
      </c>
    </row>
    <row r="226" spans="1:5" x14ac:dyDescent="0.25">
      <c r="A226" s="282" t="s">
        <v>540</v>
      </c>
      <c r="B226" s="282" t="s">
        <v>645</v>
      </c>
      <c r="C226" s="282" t="s">
        <v>649</v>
      </c>
      <c r="D226" s="283">
        <v>20000</v>
      </c>
      <c r="E226" s="283">
        <v>15000</v>
      </c>
    </row>
    <row r="227" spans="1:5" x14ac:dyDescent="0.25">
      <c r="A227" s="282" t="s">
        <v>540</v>
      </c>
      <c r="B227" s="282" t="s">
        <v>645</v>
      </c>
      <c r="C227" s="282" t="s">
        <v>652</v>
      </c>
      <c r="D227" s="283">
        <v>20000</v>
      </c>
      <c r="E227" s="283">
        <v>15000</v>
      </c>
    </row>
    <row r="228" spans="1:5" x14ac:dyDescent="0.25">
      <c r="A228" s="284" t="s">
        <v>540</v>
      </c>
      <c r="B228" s="284" t="s">
        <v>2084</v>
      </c>
      <c r="C228" s="284"/>
      <c r="D228" s="283"/>
      <c r="E228" s="283"/>
    </row>
    <row r="229" spans="1:5" x14ac:dyDescent="0.25">
      <c r="A229" s="282" t="s">
        <v>540</v>
      </c>
      <c r="B229" s="282" t="s">
        <v>655</v>
      </c>
      <c r="C229" s="282" t="s">
        <v>656</v>
      </c>
      <c r="D229" s="283">
        <v>20000</v>
      </c>
      <c r="E229" s="283">
        <v>15000</v>
      </c>
    </row>
    <row r="230" spans="1:5" x14ac:dyDescent="0.25">
      <c r="A230" s="282" t="s">
        <v>540</v>
      </c>
      <c r="B230" s="282" t="s">
        <v>655</v>
      </c>
      <c r="C230" s="282" t="s">
        <v>659</v>
      </c>
      <c r="D230" s="283">
        <v>20000</v>
      </c>
      <c r="E230" s="283">
        <v>15000</v>
      </c>
    </row>
    <row r="231" spans="1:5" x14ac:dyDescent="0.25">
      <c r="A231" s="282" t="s">
        <v>540</v>
      </c>
      <c r="B231" s="282" t="s">
        <v>655</v>
      </c>
      <c r="C231" s="282" t="s">
        <v>662</v>
      </c>
      <c r="D231" s="106">
        <v>60000</v>
      </c>
      <c r="E231" s="106">
        <v>45000</v>
      </c>
    </row>
    <row r="232" spans="1:5" x14ac:dyDescent="0.25">
      <c r="A232" s="282" t="s">
        <v>540</v>
      </c>
      <c r="B232" s="282" t="s">
        <v>655</v>
      </c>
      <c r="C232" s="282" t="s">
        <v>665</v>
      </c>
      <c r="D232" s="283">
        <v>20000</v>
      </c>
      <c r="E232" s="283">
        <v>15000</v>
      </c>
    </row>
    <row r="233" spans="1:5" x14ac:dyDescent="0.25">
      <c r="A233" s="284" t="s">
        <v>540</v>
      </c>
      <c r="B233" s="284" t="s">
        <v>2085</v>
      </c>
      <c r="C233" s="284"/>
      <c r="D233" s="106"/>
      <c r="E233" s="106"/>
    </row>
    <row r="234" spans="1:5" x14ac:dyDescent="0.25">
      <c r="A234" s="282" t="s">
        <v>540</v>
      </c>
      <c r="B234" s="282" t="s">
        <v>668</v>
      </c>
      <c r="C234" s="282" t="s">
        <v>669</v>
      </c>
      <c r="D234" s="106">
        <v>60000</v>
      </c>
      <c r="E234" s="106">
        <v>45000</v>
      </c>
    </row>
    <row r="235" spans="1:5" x14ac:dyDescent="0.25">
      <c r="A235" s="282" t="s">
        <v>540</v>
      </c>
      <c r="B235" s="282" t="s">
        <v>668</v>
      </c>
      <c r="C235" s="282" t="s">
        <v>672</v>
      </c>
      <c r="D235" s="283">
        <v>20000</v>
      </c>
      <c r="E235" s="283">
        <v>15000</v>
      </c>
    </row>
    <row r="236" spans="1:5" x14ac:dyDescent="0.25">
      <c r="A236" s="282" t="s">
        <v>540</v>
      </c>
      <c r="B236" s="282" t="s">
        <v>668</v>
      </c>
      <c r="C236" s="282" t="s">
        <v>675</v>
      </c>
      <c r="D236" s="283">
        <v>20000</v>
      </c>
      <c r="E236" s="283">
        <v>15000</v>
      </c>
    </row>
    <row r="237" spans="1:5" x14ac:dyDescent="0.25">
      <c r="A237" s="282" t="s">
        <v>540</v>
      </c>
      <c r="B237" s="282" t="s">
        <v>668</v>
      </c>
      <c r="C237" s="282" t="s">
        <v>678</v>
      </c>
      <c r="D237" s="106">
        <v>60000</v>
      </c>
      <c r="E237" s="106">
        <v>45000</v>
      </c>
    </row>
    <row r="238" spans="1:5" x14ac:dyDescent="0.25">
      <c r="A238" s="282" t="s">
        <v>540</v>
      </c>
      <c r="B238" s="282" t="s">
        <v>668</v>
      </c>
      <c r="C238" s="282" t="s">
        <v>681</v>
      </c>
      <c r="D238" s="283">
        <v>20000</v>
      </c>
      <c r="E238" s="283">
        <v>15000</v>
      </c>
    </row>
    <row r="239" spans="1:5" x14ac:dyDescent="0.25">
      <c r="A239" s="282" t="s">
        <v>540</v>
      </c>
      <c r="B239" s="282" t="s">
        <v>668</v>
      </c>
      <c r="C239" s="282" t="s">
        <v>684</v>
      </c>
      <c r="D239" s="283">
        <v>20000</v>
      </c>
      <c r="E239" s="283">
        <v>15000</v>
      </c>
    </row>
    <row r="240" spans="1:5" x14ac:dyDescent="0.25">
      <c r="A240" s="282" t="s">
        <v>540</v>
      </c>
      <c r="B240" s="282" t="s">
        <v>668</v>
      </c>
      <c r="C240" s="282" t="s">
        <v>687</v>
      </c>
      <c r="D240" s="283">
        <v>20000</v>
      </c>
      <c r="E240" s="283">
        <v>15000</v>
      </c>
    </row>
    <row r="241" spans="1:5" x14ac:dyDescent="0.25">
      <c r="A241" s="282" t="s">
        <v>540</v>
      </c>
      <c r="B241" s="282" t="s">
        <v>668</v>
      </c>
      <c r="C241" s="282" t="s">
        <v>690</v>
      </c>
      <c r="D241" s="283">
        <v>20000</v>
      </c>
      <c r="E241" s="283">
        <v>15000</v>
      </c>
    </row>
    <row r="242" spans="1:5" x14ac:dyDescent="0.25">
      <c r="A242" s="282" t="s">
        <v>540</v>
      </c>
      <c r="B242" s="282" t="s">
        <v>668</v>
      </c>
      <c r="C242" s="282" t="s">
        <v>693</v>
      </c>
      <c r="D242" s="283">
        <v>20000</v>
      </c>
      <c r="E242" s="283">
        <v>15000</v>
      </c>
    </row>
    <row r="243" spans="1:5" x14ac:dyDescent="0.25">
      <c r="A243" s="282" t="s">
        <v>540</v>
      </c>
      <c r="B243" s="282" t="s">
        <v>668</v>
      </c>
      <c r="C243" s="282" t="s">
        <v>696</v>
      </c>
      <c r="D243" s="283">
        <v>20000</v>
      </c>
      <c r="E243" s="283">
        <v>15000</v>
      </c>
    </row>
    <row r="244" spans="1:5" x14ac:dyDescent="0.25">
      <c r="A244" s="282" t="s">
        <v>540</v>
      </c>
      <c r="B244" s="282" t="s">
        <v>668</v>
      </c>
      <c r="C244" s="282" t="s">
        <v>699</v>
      </c>
      <c r="D244" s="283">
        <v>20000</v>
      </c>
      <c r="E244" s="283">
        <v>15000</v>
      </c>
    </row>
    <row r="245" spans="1:5" x14ac:dyDescent="0.25">
      <c r="A245" s="282" t="s">
        <v>540</v>
      </c>
      <c r="B245" s="282" t="s">
        <v>668</v>
      </c>
      <c r="C245" s="282" t="s">
        <v>2086</v>
      </c>
      <c r="D245" s="283">
        <v>20000</v>
      </c>
      <c r="E245" s="283">
        <v>15000</v>
      </c>
    </row>
    <row r="246" spans="1:5" x14ac:dyDescent="0.25">
      <c r="A246" s="284" t="s">
        <v>540</v>
      </c>
      <c r="B246" s="284" t="s">
        <v>2087</v>
      </c>
      <c r="C246" s="284"/>
      <c r="D246" s="106"/>
      <c r="E246" s="106"/>
    </row>
    <row r="247" spans="1:5" x14ac:dyDescent="0.25">
      <c r="A247" s="282" t="s">
        <v>540</v>
      </c>
      <c r="B247" s="282" t="s">
        <v>705</v>
      </c>
      <c r="C247" s="282" t="s">
        <v>706</v>
      </c>
      <c r="D247" s="283">
        <v>20000</v>
      </c>
      <c r="E247" s="283">
        <v>15000</v>
      </c>
    </row>
    <row r="248" spans="1:5" x14ac:dyDescent="0.25">
      <c r="A248" s="282" t="s">
        <v>540</v>
      </c>
      <c r="B248" s="282" t="s">
        <v>705</v>
      </c>
      <c r="C248" s="282" t="s">
        <v>709</v>
      </c>
      <c r="D248" s="283">
        <v>20000</v>
      </c>
      <c r="E248" s="283">
        <v>15000</v>
      </c>
    </row>
    <row r="249" spans="1:5" x14ac:dyDescent="0.25">
      <c r="A249" s="282" t="s">
        <v>540</v>
      </c>
      <c r="B249" s="282" t="s">
        <v>705</v>
      </c>
      <c r="C249" s="282" t="s">
        <v>712</v>
      </c>
      <c r="D249" s="283">
        <v>20000</v>
      </c>
      <c r="E249" s="283">
        <v>15000</v>
      </c>
    </row>
    <row r="250" spans="1:5" x14ac:dyDescent="0.25">
      <c r="A250" s="282" t="s">
        <v>540</v>
      </c>
      <c r="B250" s="282" t="s">
        <v>705</v>
      </c>
      <c r="C250" s="282" t="s">
        <v>715</v>
      </c>
      <c r="D250" s="283">
        <v>20000</v>
      </c>
      <c r="E250" s="283">
        <v>15000</v>
      </c>
    </row>
    <row r="251" spans="1:5" x14ac:dyDescent="0.25">
      <c r="A251" s="284" t="s">
        <v>540</v>
      </c>
      <c r="B251" s="284" t="s">
        <v>2088</v>
      </c>
      <c r="C251" s="284"/>
      <c r="D251" s="106"/>
      <c r="E251" s="106"/>
    </row>
    <row r="252" spans="1:5" x14ac:dyDescent="0.25">
      <c r="A252" s="282" t="s">
        <v>540</v>
      </c>
      <c r="B252" s="282" t="s">
        <v>721</v>
      </c>
      <c r="C252" s="282" t="s">
        <v>2089</v>
      </c>
      <c r="D252" s="283">
        <v>20000</v>
      </c>
      <c r="E252" s="283">
        <v>15000</v>
      </c>
    </row>
    <row r="253" spans="1:5" x14ac:dyDescent="0.25">
      <c r="A253" s="282" t="s">
        <v>540</v>
      </c>
      <c r="B253" s="282" t="s">
        <v>721</v>
      </c>
      <c r="C253" s="282" t="s">
        <v>2090</v>
      </c>
      <c r="D253" s="283">
        <v>20000</v>
      </c>
      <c r="E253" s="283">
        <v>15000</v>
      </c>
    </row>
    <row r="254" spans="1:5" x14ac:dyDescent="0.25">
      <c r="A254" s="282" t="s">
        <v>540</v>
      </c>
      <c r="B254" s="282" t="s">
        <v>721</v>
      </c>
      <c r="C254" s="282" t="s">
        <v>2091</v>
      </c>
      <c r="D254" s="283">
        <v>20000</v>
      </c>
      <c r="E254" s="283">
        <v>15000</v>
      </c>
    </row>
    <row r="255" spans="1:5" x14ac:dyDescent="0.25">
      <c r="A255" s="284" t="s">
        <v>540</v>
      </c>
      <c r="B255" s="284" t="s">
        <v>2092</v>
      </c>
      <c r="C255" s="284"/>
      <c r="D255" s="106"/>
      <c r="E255" s="106"/>
    </row>
    <row r="256" spans="1:5" x14ac:dyDescent="0.25">
      <c r="A256" s="282" t="s">
        <v>540</v>
      </c>
      <c r="B256" s="282" t="s">
        <v>731</v>
      </c>
      <c r="C256" s="282" t="s">
        <v>732</v>
      </c>
      <c r="D256" s="106">
        <v>60000</v>
      </c>
      <c r="E256" s="106">
        <v>45000</v>
      </c>
    </row>
    <row r="257" spans="1:5" x14ac:dyDescent="0.25">
      <c r="A257" s="282" t="s">
        <v>540</v>
      </c>
      <c r="B257" s="282" t="s">
        <v>731</v>
      </c>
      <c r="C257" s="282" t="s">
        <v>735</v>
      </c>
      <c r="D257" s="106">
        <v>60000</v>
      </c>
      <c r="E257" s="106">
        <v>45000</v>
      </c>
    </row>
    <row r="258" spans="1:5" x14ac:dyDescent="0.25">
      <c r="A258" s="282" t="s">
        <v>540</v>
      </c>
      <c r="B258" s="282" t="s">
        <v>731</v>
      </c>
      <c r="C258" s="282" t="s">
        <v>738</v>
      </c>
      <c r="D258" s="283">
        <v>20000</v>
      </c>
      <c r="E258" s="283">
        <v>15000</v>
      </c>
    </row>
    <row r="259" spans="1:5" x14ac:dyDescent="0.25">
      <c r="A259" s="282" t="s">
        <v>540</v>
      </c>
      <c r="B259" s="282" t="s">
        <v>731</v>
      </c>
      <c r="C259" s="282" t="s">
        <v>741</v>
      </c>
      <c r="D259" s="283">
        <v>20000</v>
      </c>
      <c r="E259" s="283">
        <v>15000</v>
      </c>
    </row>
    <row r="260" spans="1:5" x14ac:dyDescent="0.25">
      <c r="A260" s="282" t="s">
        <v>540</v>
      </c>
      <c r="B260" s="282" t="s">
        <v>731</v>
      </c>
      <c r="C260" s="282" t="s">
        <v>744</v>
      </c>
      <c r="D260" s="106">
        <v>60000</v>
      </c>
      <c r="E260" s="106">
        <v>45000</v>
      </c>
    </row>
    <row r="261" spans="1:5" x14ac:dyDescent="0.25">
      <c r="A261" s="282" t="s">
        <v>540</v>
      </c>
      <c r="B261" s="282" t="s">
        <v>731</v>
      </c>
      <c r="C261" s="282" t="s">
        <v>747</v>
      </c>
      <c r="D261" s="106">
        <v>60000</v>
      </c>
      <c r="E261" s="106">
        <v>45000</v>
      </c>
    </row>
    <row r="262" spans="1:5" x14ac:dyDescent="0.25">
      <c r="A262" s="284" t="s">
        <v>540</v>
      </c>
      <c r="B262" s="284" t="s">
        <v>2093</v>
      </c>
      <c r="C262" s="284"/>
      <c r="D262" s="106"/>
      <c r="E262" s="106"/>
    </row>
    <row r="263" spans="1:5" x14ac:dyDescent="0.25">
      <c r="A263" s="282" t="s">
        <v>540</v>
      </c>
      <c r="B263" s="282" t="s">
        <v>750</v>
      </c>
      <c r="C263" s="282" t="s">
        <v>754</v>
      </c>
      <c r="D263" s="106">
        <v>60000</v>
      </c>
      <c r="E263" s="106">
        <v>45000</v>
      </c>
    </row>
    <row r="264" spans="1:5" x14ac:dyDescent="0.25">
      <c r="A264" s="282" t="s">
        <v>540</v>
      </c>
      <c r="B264" s="282" t="s">
        <v>750</v>
      </c>
      <c r="C264" s="282" t="s">
        <v>757</v>
      </c>
      <c r="D264" s="106">
        <v>60000</v>
      </c>
      <c r="E264" s="106">
        <v>45000</v>
      </c>
    </row>
    <row r="265" spans="1:5" x14ac:dyDescent="0.25">
      <c r="A265" s="282" t="s">
        <v>540</v>
      </c>
      <c r="B265" s="282" t="s">
        <v>750</v>
      </c>
      <c r="C265" s="282" t="s">
        <v>760</v>
      </c>
      <c r="D265" s="106">
        <v>60000</v>
      </c>
      <c r="E265" s="106">
        <v>45000</v>
      </c>
    </row>
    <row r="266" spans="1:5" x14ac:dyDescent="0.25">
      <c r="A266" s="284" t="s">
        <v>540</v>
      </c>
      <c r="B266" s="284" t="s">
        <v>2094</v>
      </c>
      <c r="C266" s="284"/>
      <c r="D266" s="106"/>
      <c r="E266" s="106"/>
    </row>
    <row r="267" spans="1:5" x14ac:dyDescent="0.25">
      <c r="A267" s="282" t="s">
        <v>540</v>
      </c>
      <c r="B267" s="282" t="s">
        <v>763</v>
      </c>
      <c r="C267" s="282" t="s">
        <v>764</v>
      </c>
      <c r="D267" s="106">
        <v>60000</v>
      </c>
      <c r="E267" s="106">
        <v>45000</v>
      </c>
    </row>
    <row r="268" spans="1:5" x14ac:dyDescent="0.25">
      <c r="A268" s="282" t="s">
        <v>540</v>
      </c>
      <c r="B268" s="282" t="s">
        <v>763</v>
      </c>
      <c r="C268" s="282" t="s">
        <v>767</v>
      </c>
      <c r="D268" s="283">
        <v>20000</v>
      </c>
      <c r="E268" s="283">
        <v>15000</v>
      </c>
    </row>
    <row r="269" spans="1:5" x14ac:dyDescent="0.25">
      <c r="A269" s="282" t="s">
        <v>540</v>
      </c>
      <c r="B269" s="282" t="s">
        <v>763</v>
      </c>
      <c r="C269" s="282" t="s">
        <v>770</v>
      </c>
      <c r="D269" s="283">
        <v>20000</v>
      </c>
      <c r="E269" s="283">
        <v>15000</v>
      </c>
    </row>
    <row r="270" spans="1:5" x14ac:dyDescent="0.25">
      <c r="A270" s="284" t="s">
        <v>540</v>
      </c>
      <c r="B270" s="284" t="s">
        <v>2095</v>
      </c>
      <c r="C270" s="284"/>
      <c r="D270" s="106"/>
      <c r="E270" s="106"/>
    </row>
    <row r="271" spans="1:5" x14ac:dyDescent="0.25">
      <c r="A271" s="282" t="s">
        <v>540</v>
      </c>
      <c r="B271" s="282" t="s">
        <v>773</v>
      </c>
      <c r="C271" s="282" t="s">
        <v>774</v>
      </c>
      <c r="D271" s="106">
        <v>60000</v>
      </c>
      <c r="E271" s="106">
        <v>45000</v>
      </c>
    </row>
    <row r="272" spans="1:5" x14ac:dyDescent="0.25">
      <c r="A272" s="282" t="s">
        <v>540</v>
      </c>
      <c r="B272" s="282" t="s">
        <v>773</v>
      </c>
      <c r="C272" s="282" t="s">
        <v>777</v>
      </c>
      <c r="D272" s="106">
        <v>60000</v>
      </c>
      <c r="E272" s="106">
        <v>45000</v>
      </c>
    </row>
    <row r="273" spans="1:5" x14ac:dyDescent="0.25">
      <c r="A273" s="282" t="s">
        <v>540</v>
      </c>
      <c r="B273" s="282" t="s">
        <v>773</v>
      </c>
      <c r="C273" s="282" t="s">
        <v>780</v>
      </c>
      <c r="D273" s="106">
        <v>60000</v>
      </c>
      <c r="E273" s="106">
        <v>45000</v>
      </c>
    </row>
    <row r="274" spans="1:5" x14ac:dyDescent="0.25">
      <c r="A274" s="282" t="s">
        <v>540</v>
      </c>
      <c r="B274" s="282" t="s">
        <v>773</v>
      </c>
      <c r="C274" s="282" t="s">
        <v>783</v>
      </c>
      <c r="D274" s="106">
        <v>60000</v>
      </c>
      <c r="E274" s="106">
        <v>45000</v>
      </c>
    </row>
    <row r="275" spans="1:5" x14ac:dyDescent="0.25">
      <c r="A275" s="282" t="s">
        <v>540</v>
      </c>
      <c r="B275" s="282" t="s">
        <v>773</v>
      </c>
      <c r="C275" s="282" t="s">
        <v>786</v>
      </c>
      <c r="D275" s="283">
        <v>20000</v>
      </c>
      <c r="E275" s="283">
        <v>15000</v>
      </c>
    </row>
    <row r="276" spans="1:5" x14ac:dyDescent="0.25">
      <c r="A276" s="282" t="s">
        <v>540</v>
      </c>
      <c r="B276" s="282" t="s">
        <v>773</v>
      </c>
      <c r="C276" s="282" t="s">
        <v>789</v>
      </c>
      <c r="D276" s="106">
        <v>60000</v>
      </c>
      <c r="E276" s="106">
        <v>45000</v>
      </c>
    </row>
    <row r="277" spans="1:5" x14ac:dyDescent="0.25">
      <c r="A277" s="282" t="s">
        <v>540</v>
      </c>
      <c r="B277" s="282" t="s">
        <v>773</v>
      </c>
      <c r="C277" s="282" t="s">
        <v>798</v>
      </c>
      <c r="D277" s="106">
        <v>60000</v>
      </c>
      <c r="E277" s="106">
        <v>45000</v>
      </c>
    </row>
    <row r="278" spans="1:5" x14ac:dyDescent="0.25">
      <c r="A278" s="284" t="s">
        <v>540</v>
      </c>
      <c r="B278" s="284" t="s">
        <v>2096</v>
      </c>
      <c r="C278" s="284"/>
      <c r="D278" s="106"/>
      <c r="E278" s="106"/>
    </row>
    <row r="279" spans="1:5" x14ac:dyDescent="0.25">
      <c r="A279" s="282" t="s">
        <v>540</v>
      </c>
      <c r="B279" s="282" t="s">
        <v>801</v>
      </c>
      <c r="C279" s="282" t="s">
        <v>802</v>
      </c>
      <c r="D279" s="106">
        <v>60000</v>
      </c>
      <c r="E279" s="106">
        <v>45000</v>
      </c>
    </row>
    <row r="280" spans="1:5" x14ac:dyDescent="0.25">
      <c r="A280" s="282" t="s">
        <v>540</v>
      </c>
      <c r="B280" s="282" t="s">
        <v>801</v>
      </c>
      <c r="C280" s="282" t="s">
        <v>805</v>
      </c>
      <c r="D280" s="106">
        <v>60000</v>
      </c>
      <c r="E280" s="106">
        <v>45000</v>
      </c>
    </row>
    <row r="281" spans="1:5" x14ac:dyDescent="0.25">
      <c r="A281" s="282" t="s">
        <v>540</v>
      </c>
      <c r="B281" s="282" t="s">
        <v>801</v>
      </c>
      <c r="C281" s="282" t="s">
        <v>2097</v>
      </c>
      <c r="D281" s="283">
        <v>20000</v>
      </c>
      <c r="E281" s="283">
        <v>15000</v>
      </c>
    </row>
    <row r="282" spans="1:5" x14ac:dyDescent="0.25">
      <c r="A282" s="282" t="s">
        <v>540</v>
      </c>
      <c r="B282" s="282" t="s">
        <v>801</v>
      </c>
      <c r="C282" s="282" t="s">
        <v>2098</v>
      </c>
      <c r="D282" s="283">
        <v>20000</v>
      </c>
      <c r="E282" s="283">
        <v>15000</v>
      </c>
    </row>
    <row r="283" spans="1:5" x14ac:dyDescent="0.25">
      <c r="A283" s="282" t="s">
        <v>540</v>
      </c>
      <c r="B283" s="282" t="s">
        <v>801</v>
      </c>
      <c r="C283" s="282" t="s">
        <v>808</v>
      </c>
      <c r="D283" s="106">
        <v>60000</v>
      </c>
      <c r="E283" s="106">
        <v>45000</v>
      </c>
    </row>
    <row r="284" spans="1:5" x14ac:dyDescent="0.25">
      <c r="A284" s="284" t="s">
        <v>540</v>
      </c>
      <c r="B284" s="284" t="s">
        <v>2099</v>
      </c>
      <c r="C284" s="284"/>
      <c r="D284" s="106"/>
      <c r="E284" s="106"/>
    </row>
    <row r="285" spans="1:5" x14ac:dyDescent="0.25">
      <c r="A285" s="282" t="s">
        <v>540</v>
      </c>
      <c r="B285" s="282" t="s">
        <v>811</v>
      </c>
      <c r="C285" s="282" t="s">
        <v>812</v>
      </c>
      <c r="D285" s="106">
        <v>60000</v>
      </c>
      <c r="E285" s="106">
        <v>45000</v>
      </c>
    </row>
    <row r="286" spans="1:5" x14ac:dyDescent="0.25">
      <c r="A286" s="282" t="s">
        <v>540</v>
      </c>
      <c r="B286" s="282" t="s">
        <v>811</v>
      </c>
      <c r="C286" s="282" t="s">
        <v>815</v>
      </c>
      <c r="D286" s="283">
        <v>20000</v>
      </c>
      <c r="E286" s="283">
        <v>15000</v>
      </c>
    </row>
    <row r="287" spans="1:5" x14ac:dyDescent="0.25">
      <c r="A287" s="282" t="s">
        <v>540</v>
      </c>
      <c r="B287" s="282" t="s">
        <v>811</v>
      </c>
      <c r="C287" s="282" t="s">
        <v>818</v>
      </c>
      <c r="D287" s="283">
        <v>20000</v>
      </c>
      <c r="E287" s="283">
        <v>15000</v>
      </c>
    </row>
    <row r="288" spans="1:5" x14ac:dyDescent="0.25">
      <c r="A288" s="282" t="s">
        <v>540</v>
      </c>
      <c r="B288" s="282" t="s">
        <v>811</v>
      </c>
      <c r="C288" s="282" t="s">
        <v>821</v>
      </c>
      <c r="D288" s="283">
        <v>20000</v>
      </c>
      <c r="E288" s="283">
        <v>15000</v>
      </c>
    </row>
    <row r="289" spans="1:5" x14ac:dyDescent="0.25">
      <c r="A289" s="282" t="s">
        <v>540</v>
      </c>
      <c r="B289" s="282" t="s">
        <v>811</v>
      </c>
      <c r="C289" s="282" t="s">
        <v>824</v>
      </c>
      <c r="D289" s="106">
        <v>60000</v>
      </c>
      <c r="E289" s="106">
        <v>45000</v>
      </c>
    </row>
    <row r="290" spans="1:5" x14ac:dyDescent="0.25">
      <c r="A290" s="284" t="s">
        <v>540</v>
      </c>
      <c r="B290" s="284" t="s">
        <v>2100</v>
      </c>
      <c r="C290" s="284"/>
      <c r="D290" s="106"/>
      <c r="E290" s="106"/>
    </row>
    <row r="291" spans="1:5" x14ac:dyDescent="0.25">
      <c r="A291" s="282" t="s">
        <v>540</v>
      </c>
      <c r="B291" s="282" t="s">
        <v>827</v>
      </c>
      <c r="C291" s="282" t="s">
        <v>828</v>
      </c>
      <c r="D291" s="106">
        <v>60000</v>
      </c>
      <c r="E291" s="106">
        <v>45000</v>
      </c>
    </row>
    <row r="292" spans="1:5" x14ac:dyDescent="0.25">
      <c r="A292" s="282" t="s">
        <v>540</v>
      </c>
      <c r="B292" s="282" t="s">
        <v>827</v>
      </c>
      <c r="C292" s="282" t="s">
        <v>831</v>
      </c>
      <c r="D292" s="283">
        <v>20000</v>
      </c>
      <c r="E292" s="283">
        <v>15000</v>
      </c>
    </row>
    <row r="293" spans="1:5" x14ac:dyDescent="0.25">
      <c r="A293" s="282" t="s">
        <v>540</v>
      </c>
      <c r="B293" s="282" t="s">
        <v>827</v>
      </c>
      <c r="C293" s="282" t="s">
        <v>834</v>
      </c>
      <c r="D293" s="106">
        <v>60000</v>
      </c>
      <c r="E293" s="106">
        <v>45000</v>
      </c>
    </row>
    <row r="294" spans="1:5" x14ac:dyDescent="0.25">
      <c r="A294" s="284" t="s">
        <v>540</v>
      </c>
      <c r="B294" s="284" t="s">
        <v>2101</v>
      </c>
      <c r="C294" s="284"/>
      <c r="D294" s="106"/>
      <c r="E294" s="106"/>
    </row>
    <row r="295" spans="1:5" x14ac:dyDescent="0.25">
      <c r="A295" s="282" t="s">
        <v>837</v>
      </c>
      <c r="B295" s="282" t="s">
        <v>838</v>
      </c>
      <c r="C295" s="282" t="s">
        <v>839</v>
      </c>
      <c r="D295" s="106">
        <v>60000</v>
      </c>
      <c r="E295" s="106">
        <v>45000</v>
      </c>
    </row>
    <row r="296" spans="1:5" x14ac:dyDescent="0.25">
      <c r="A296" s="282" t="s">
        <v>837</v>
      </c>
      <c r="B296" s="282" t="s">
        <v>838</v>
      </c>
      <c r="C296" s="282" t="s">
        <v>841</v>
      </c>
      <c r="D296" s="106">
        <v>60000</v>
      </c>
      <c r="E296" s="106">
        <v>45000</v>
      </c>
    </row>
    <row r="297" spans="1:5" x14ac:dyDescent="0.25">
      <c r="A297" s="282" t="s">
        <v>837</v>
      </c>
      <c r="B297" s="282" t="s">
        <v>838</v>
      </c>
      <c r="C297" s="282" t="s">
        <v>843</v>
      </c>
      <c r="D297" s="283">
        <v>20000</v>
      </c>
      <c r="E297" s="283">
        <v>15000</v>
      </c>
    </row>
    <row r="298" spans="1:5" x14ac:dyDescent="0.25">
      <c r="A298" s="282" t="s">
        <v>837</v>
      </c>
      <c r="B298" s="282" t="s">
        <v>838</v>
      </c>
      <c r="C298" s="282" t="s">
        <v>845</v>
      </c>
      <c r="D298" s="106">
        <v>60000</v>
      </c>
      <c r="E298" s="106">
        <v>45000</v>
      </c>
    </row>
    <row r="299" spans="1:5" x14ac:dyDescent="0.25">
      <c r="A299" s="282" t="s">
        <v>837</v>
      </c>
      <c r="B299" s="282" t="s">
        <v>838</v>
      </c>
      <c r="C299" s="282" t="s">
        <v>847</v>
      </c>
      <c r="D299" s="106">
        <v>60000</v>
      </c>
      <c r="E299" s="106">
        <v>45000</v>
      </c>
    </row>
    <row r="300" spans="1:5" x14ac:dyDescent="0.25">
      <c r="A300" s="282" t="s">
        <v>837</v>
      </c>
      <c r="B300" s="282" t="s">
        <v>838</v>
      </c>
      <c r="C300" s="282" t="s">
        <v>849</v>
      </c>
      <c r="D300" s="283">
        <v>20000</v>
      </c>
      <c r="E300" s="283">
        <v>15000</v>
      </c>
    </row>
    <row r="301" spans="1:5" x14ac:dyDescent="0.25">
      <c r="A301" s="282" t="s">
        <v>837</v>
      </c>
      <c r="B301" s="282" t="s">
        <v>838</v>
      </c>
      <c r="C301" s="282" t="s">
        <v>851</v>
      </c>
      <c r="D301" s="106">
        <v>60000</v>
      </c>
      <c r="E301" s="106">
        <v>45000</v>
      </c>
    </row>
    <row r="302" spans="1:5" x14ac:dyDescent="0.25">
      <c r="A302" s="282" t="s">
        <v>837</v>
      </c>
      <c r="B302" s="282" t="s">
        <v>838</v>
      </c>
      <c r="C302" s="282" t="s">
        <v>853</v>
      </c>
      <c r="D302" s="106">
        <v>60000</v>
      </c>
      <c r="E302" s="106">
        <v>45000</v>
      </c>
    </row>
    <row r="303" spans="1:5" x14ac:dyDescent="0.25">
      <c r="A303" s="282" t="s">
        <v>837</v>
      </c>
      <c r="B303" s="282" t="s">
        <v>838</v>
      </c>
      <c r="C303" s="282" t="s">
        <v>855</v>
      </c>
      <c r="D303" s="106">
        <v>60000</v>
      </c>
      <c r="E303" s="106">
        <v>45000</v>
      </c>
    </row>
    <row r="304" spans="1:5" x14ac:dyDescent="0.25">
      <c r="A304" s="282" t="s">
        <v>837</v>
      </c>
      <c r="B304" s="282" t="s">
        <v>838</v>
      </c>
      <c r="C304" s="282" t="s">
        <v>857</v>
      </c>
      <c r="D304" s="283">
        <v>20000</v>
      </c>
      <c r="E304" s="283">
        <v>15000</v>
      </c>
    </row>
    <row r="305" spans="1:5" x14ac:dyDescent="0.25">
      <c r="A305" s="282" t="s">
        <v>837</v>
      </c>
      <c r="B305" s="282" t="s">
        <v>838</v>
      </c>
      <c r="C305" s="282" t="s">
        <v>862</v>
      </c>
      <c r="D305" s="283">
        <v>20000</v>
      </c>
      <c r="E305" s="283">
        <v>15000</v>
      </c>
    </row>
    <row r="306" spans="1:5" x14ac:dyDescent="0.25">
      <c r="A306" s="282" t="s">
        <v>837</v>
      </c>
      <c r="B306" s="282" t="s">
        <v>838</v>
      </c>
      <c r="C306" s="282" t="s">
        <v>865</v>
      </c>
      <c r="D306" s="283">
        <v>20000</v>
      </c>
      <c r="E306" s="283">
        <v>15000</v>
      </c>
    </row>
    <row r="307" spans="1:5" x14ac:dyDescent="0.25">
      <c r="A307" s="284" t="s">
        <v>837</v>
      </c>
      <c r="B307" s="284" t="s">
        <v>2102</v>
      </c>
      <c r="C307" s="284"/>
      <c r="D307" s="106"/>
      <c r="E307" s="106"/>
    </row>
    <row r="308" spans="1:5" x14ac:dyDescent="0.25">
      <c r="A308" s="282" t="s">
        <v>837</v>
      </c>
      <c r="B308" s="282" t="s">
        <v>868</v>
      </c>
      <c r="C308" s="282" t="s">
        <v>869</v>
      </c>
      <c r="D308" s="106">
        <v>60000</v>
      </c>
      <c r="E308" s="106">
        <v>45000</v>
      </c>
    </row>
    <row r="309" spans="1:5" x14ac:dyDescent="0.25">
      <c r="A309" s="282" t="s">
        <v>837</v>
      </c>
      <c r="B309" s="282" t="s">
        <v>868</v>
      </c>
      <c r="C309" s="282" t="s">
        <v>871</v>
      </c>
      <c r="D309" s="106">
        <v>60000</v>
      </c>
      <c r="E309" s="106">
        <v>45000</v>
      </c>
    </row>
    <row r="310" spans="1:5" x14ac:dyDescent="0.25">
      <c r="A310" s="282" t="s">
        <v>837</v>
      </c>
      <c r="B310" s="282" t="s">
        <v>868</v>
      </c>
      <c r="C310" s="282" t="s">
        <v>873</v>
      </c>
      <c r="D310" s="106">
        <v>60000</v>
      </c>
      <c r="E310" s="106">
        <v>45000</v>
      </c>
    </row>
    <row r="311" spans="1:5" x14ac:dyDescent="0.25">
      <c r="A311" s="282" t="s">
        <v>837</v>
      </c>
      <c r="B311" s="282" t="s">
        <v>868</v>
      </c>
      <c r="C311" s="282" t="s">
        <v>875</v>
      </c>
      <c r="D311" s="106">
        <v>60000</v>
      </c>
      <c r="E311" s="106">
        <v>45000</v>
      </c>
    </row>
    <row r="312" spans="1:5" x14ac:dyDescent="0.25">
      <c r="A312" s="282" t="s">
        <v>837</v>
      </c>
      <c r="B312" s="282" t="s">
        <v>868</v>
      </c>
      <c r="C312" s="282" t="s">
        <v>877</v>
      </c>
      <c r="D312" s="106">
        <v>60000</v>
      </c>
      <c r="E312" s="106">
        <v>45000</v>
      </c>
    </row>
    <row r="313" spans="1:5" x14ac:dyDescent="0.25">
      <c r="A313" s="282" t="s">
        <v>837</v>
      </c>
      <c r="B313" s="282" t="s">
        <v>868</v>
      </c>
      <c r="C313" s="282" t="s">
        <v>879</v>
      </c>
      <c r="D313" s="106">
        <v>60000</v>
      </c>
      <c r="E313" s="106">
        <v>45000</v>
      </c>
    </row>
    <row r="314" spans="1:5" x14ac:dyDescent="0.25">
      <c r="A314" s="282" t="s">
        <v>837</v>
      </c>
      <c r="B314" s="282" t="s">
        <v>868</v>
      </c>
      <c r="C314" s="282" t="s">
        <v>881</v>
      </c>
      <c r="D314" s="106">
        <v>60000</v>
      </c>
      <c r="E314" s="106">
        <v>45000</v>
      </c>
    </row>
    <row r="315" spans="1:5" x14ac:dyDescent="0.25">
      <c r="A315" s="284" t="s">
        <v>837</v>
      </c>
      <c r="B315" s="284" t="s">
        <v>2103</v>
      </c>
      <c r="C315" s="284"/>
      <c r="D315" s="106"/>
      <c r="E315" s="106"/>
    </row>
    <row r="316" spans="1:5" x14ac:dyDescent="0.25">
      <c r="A316" s="282" t="s">
        <v>837</v>
      </c>
      <c r="B316" s="282" t="s">
        <v>883</v>
      </c>
      <c r="C316" s="282" t="s">
        <v>884</v>
      </c>
      <c r="D316" s="106">
        <v>60000</v>
      </c>
      <c r="E316" s="106">
        <v>45000</v>
      </c>
    </row>
    <row r="317" spans="1:5" x14ac:dyDescent="0.25">
      <c r="A317" s="282" t="s">
        <v>837</v>
      </c>
      <c r="B317" s="282" t="s">
        <v>883</v>
      </c>
      <c r="C317" s="282" t="s">
        <v>886</v>
      </c>
      <c r="D317" s="106">
        <v>60000</v>
      </c>
      <c r="E317" s="106">
        <v>45000</v>
      </c>
    </row>
    <row r="318" spans="1:5" x14ac:dyDescent="0.25">
      <c r="A318" s="282" t="s">
        <v>837</v>
      </c>
      <c r="B318" s="282" t="s">
        <v>883</v>
      </c>
      <c r="C318" s="282" t="s">
        <v>888</v>
      </c>
      <c r="D318" s="106">
        <v>60000</v>
      </c>
      <c r="E318" s="106">
        <v>45000</v>
      </c>
    </row>
    <row r="319" spans="1:5" x14ac:dyDescent="0.25">
      <c r="A319" s="282" t="s">
        <v>837</v>
      </c>
      <c r="B319" s="282" t="s">
        <v>883</v>
      </c>
      <c r="C319" s="282" t="s">
        <v>890</v>
      </c>
      <c r="D319" s="106">
        <v>60000</v>
      </c>
      <c r="E319" s="106">
        <v>45000</v>
      </c>
    </row>
    <row r="320" spans="1:5" x14ac:dyDescent="0.25">
      <c r="A320" s="282" t="s">
        <v>837</v>
      </c>
      <c r="B320" s="282" t="s">
        <v>883</v>
      </c>
      <c r="C320" s="282" t="s">
        <v>892</v>
      </c>
      <c r="D320" s="283">
        <v>20000</v>
      </c>
      <c r="E320" s="283">
        <v>15000</v>
      </c>
    </row>
    <row r="321" spans="1:5" x14ac:dyDescent="0.25">
      <c r="A321" s="282" t="s">
        <v>837</v>
      </c>
      <c r="B321" s="282" t="s">
        <v>883</v>
      </c>
      <c r="C321" s="282" t="s">
        <v>894</v>
      </c>
      <c r="D321" s="106">
        <v>60000</v>
      </c>
      <c r="E321" s="106">
        <v>45000</v>
      </c>
    </row>
    <row r="322" spans="1:5" x14ac:dyDescent="0.25">
      <c r="A322" s="282" t="s">
        <v>837</v>
      </c>
      <c r="B322" s="282" t="s">
        <v>883</v>
      </c>
      <c r="C322" s="282" t="s">
        <v>896</v>
      </c>
      <c r="D322" s="283">
        <v>20000</v>
      </c>
      <c r="E322" s="283">
        <v>15000</v>
      </c>
    </row>
    <row r="323" spans="1:5" x14ac:dyDescent="0.25">
      <c r="A323" s="282" t="s">
        <v>837</v>
      </c>
      <c r="B323" s="282" t="s">
        <v>883</v>
      </c>
      <c r="C323" s="282" t="s">
        <v>898</v>
      </c>
      <c r="D323" s="283">
        <v>20000</v>
      </c>
      <c r="E323" s="283">
        <v>15000</v>
      </c>
    </row>
    <row r="324" spans="1:5" x14ac:dyDescent="0.25">
      <c r="A324" s="284" t="s">
        <v>837</v>
      </c>
      <c r="B324" s="284" t="s">
        <v>2104</v>
      </c>
      <c r="C324" s="284"/>
      <c r="D324" s="106"/>
      <c r="E324" s="106"/>
    </row>
    <row r="325" spans="1:5" x14ac:dyDescent="0.25">
      <c r="A325" s="282" t="s">
        <v>837</v>
      </c>
      <c r="B325" s="282" t="s">
        <v>900</v>
      </c>
      <c r="C325" s="282" t="s">
        <v>901</v>
      </c>
      <c r="D325" s="106">
        <v>60000</v>
      </c>
      <c r="E325" s="106">
        <v>45000</v>
      </c>
    </row>
    <row r="326" spans="1:5" x14ac:dyDescent="0.25">
      <c r="A326" s="282" t="s">
        <v>837</v>
      </c>
      <c r="B326" s="282" t="s">
        <v>900</v>
      </c>
      <c r="C326" s="282" t="s">
        <v>903</v>
      </c>
      <c r="D326" s="106">
        <v>60000</v>
      </c>
      <c r="E326" s="106">
        <v>45000</v>
      </c>
    </row>
    <row r="327" spans="1:5" x14ac:dyDescent="0.25">
      <c r="A327" s="282" t="s">
        <v>837</v>
      </c>
      <c r="B327" s="282" t="s">
        <v>900</v>
      </c>
      <c r="C327" s="282" t="s">
        <v>905</v>
      </c>
      <c r="D327" s="283">
        <v>20000</v>
      </c>
      <c r="E327" s="283">
        <v>15000</v>
      </c>
    </row>
    <row r="328" spans="1:5" x14ac:dyDescent="0.25">
      <c r="A328" s="284" t="s">
        <v>837</v>
      </c>
      <c r="B328" s="284" t="s">
        <v>2105</v>
      </c>
      <c r="C328" s="284"/>
      <c r="D328" s="106"/>
      <c r="E328" s="106"/>
    </row>
    <row r="329" spans="1:5" x14ac:dyDescent="0.25">
      <c r="A329" s="282" t="s">
        <v>837</v>
      </c>
      <c r="B329" s="282" t="s">
        <v>907</v>
      </c>
      <c r="C329" s="282" t="s">
        <v>908</v>
      </c>
      <c r="D329" s="106">
        <v>60000</v>
      </c>
      <c r="E329" s="106">
        <v>45000</v>
      </c>
    </row>
    <row r="330" spans="1:5" x14ac:dyDescent="0.25">
      <c r="A330" s="282" t="s">
        <v>837</v>
      </c>
      <c r="B330" s="282" t="s">
        <v>907</v>
      </c>
      <c r="C330" s="282" t="s">
        <v>910</v>
      </c>
      <c r="D330" s="283">
        <v>20000</v>
      </c>
      <c r="E330" s="283">
        <v>15000</v>
      </c>
    </row>
    <row r="331" spans="1:5" x14ac:dyDescent="0.25">
      <c r="A331" s="282" t="s">
        <v>837</v>
      </c>
      <c r="B331" s="282" t="s">
        <v>907</v>
      </c>
      <c r="C331" s="282" t="s">
        <v>912</v>
      </c>
      <c r="D331" s="283">
        <v>20000</v>
      </c>
      <c r="E331" s="283">
        <v>15000</v>
      </c>
    </row>
    <row r="332" spans="1:5" x14ac:dyDescent="0.25">
      <c r="A332" s="282" t="s">
        <v>837</v>
      </c>
      <c r="B332" s="282" t="s">
        <v>907</v>
      </c>
      <c r="C332" s="282" t="s">
        <v>914</v>
      </c>
      <c r="D332" s="283">
        <v>20000</v>
      </c>
      <c r="E332" s="283">
        <v>15000</v>
      </c>
    </row>
    <row r="333" spans="1:5" x14ac:dyDescent="0.25">
      <c r="A333" s="282" t="s">
        <v>837</v>
      </c>
      <c r="B333" s="282" t="s">
        <v>907</v>
      </c>
      <c r="C333" s="282" t="s">
        <v>916</v>
      </c>
      <c r="D333" s="283">
        <v>20000</v>
      </c>
      <c r="E333" s="283">
        <v>15000</v>
      </c>
    </row>
    <row r="334" spans="1:5" x14ac:dyDescent="0.25">
      <c r="A334" s="284" t="s">
        <v>837</v>
      </c>
      <c r="B334" s="284" t="s">
        <v>2106</v>
      </c>
      <c r="C334" s="284"/>
      <c r="D334" s="106"/>
      <c r="E334" s="106"/>
    </row>
    <row r="335" spans="1:5" x14ac:dyDescent="0.25">
      <c r="A335" s="282" t="s">
        <v>918</v>
      </c>
      <c r="B335" s="282" t="s">
        <v>919</v>
      </c>
      <c r="C335" s="282" t="s">
        <v>920</v>
      </c>
      <c r="D335" s="106">
        <v>60000</v>
      </c>
      <c r="E335" s="106">
        <v>45000</v>
      </c>
    </row>
    <row r="336" spans="1:5" x14ac:dyDescent="0.25">
      <c r="A336" s="282" t="s">
        <v>918</v>
      </c>
      <c r="B336" s="282" t="s">
        <v>919</v>
      </c>
      <c r="C336" s="282" t="s">
        <v>922</v>
      </c>
      <c r="D336" s="283">
        <v>20000</v>
      </c>
      <c r="E336" s="283">
        <v>15000</v>
      </c>
    </row>
    <row r="337" spans="1:5" x14ac:dyDescent="0.25">
      <c r="A337" s="282" t="s">
        <v>918</v>
      </c>
      <c r="B337" s="282" t="s">
        <v>919</v>
      </c>
      <c r="C337" s="282" t="s">
        <v>924</v>
      </c>
      <c r="D337" s="283">
        <v>20000</v>
      </c>
      <c r="E337" s="283">
        <v>15000</v>
      </c>
    </row>
    <row r="338" spans="1:5" x14ac:dyDescent="0.25">
      <c r="A338" s="282" t="s">
        <v>918</v>
      </c>
      <c r="B338" s="282" t="s">
        <v>919</v>
      </c>
      <c r="C338" s="282" t="s">
        <v>926</v>
      </c>
      <c r="D338" s="283">
        <v>20000</v>
      </c>
      <c r="E338" s="283">
        <v>15000</v>
      </c>
    </row>
    <row r="339" spans="1:5" x14ac:dyDescent="0.25">
      <c r="A339" s="282" t="s">
        <v>918</v>
      </c>
      <c r="B339" s="282" t="s">
        <v>919</v>
      </c>
      <c r="C339" s="282" t="s">
        <v>928</v>
      </c>
      <c r="D339" s="283">
        <v>20000</v>
      </c>
      <c r="E339" s="283">
        <v>15000</v>
      </c>
    </row>
    <row r="340" spans="1:5" x14ac:dyDescent="0.25">
      <c r="A340" s="282" t="s">
        <v>918</v>
      </c>
      <c r="B340" s="282" t="s">
        <v>919</v>
      </c>
      <c r="C340" s="282" t="s">
        <v>930</v>
      </c>
      <c r="D340" s="283">
        <v>20000</v>
      </c>
      <c r="E340" s="283">
        <v>15000</v>
      </c>
    </row>
    <row r="341" spans="1:5" x14ac:dyDescent="0.25">
      <c r="A341" s="282" t="s">
        <v>918</v>
      </c>
      <c r="B341" s="282" t="s">
        <v>919</v>
      </c>
      <c r="C341" s="282" t="s">
        <v>2107</v>
      </c>
      <c r="D341" s="283">
        <v>20000</v>
      </c>
      <c r="E341" s="283">
        <v>15000</v>
      </c>
    </row>
    <row r="342" spans="1:5" x14ac:dyDescent="0.25">
      <c r="A342" s="282" t="s">
        <v>918</v>
      </c>
      <c r="B342" s="282" t="s">
        <v>919</v>
      </c>
      <c r="C342" s="282" t="s">
        <v>932</v>
      </c>
      <c r="D342" s="283">
        <v>20000</v>
      </c>
      <c r="E342" s="283">
        <v>15000</v>
      </c>
    </row>
    <row r="343" spans="1:5" x14ac:dyDescent="0.25">
      <c r="A343" s="284" t="s">
        <v>918</v>
      </c>
      <c r="B343" s="284" t="s">
        <v>2108</v>
      </c>
      <c r="C343" s="284"/>
      <c r="D343" s="106"/>
      <c r="E343" s="106"/>
    </row>
    <row r="344" spans="1:5" x14ac:dyDescent="0.25">
      <c r="A344" s="282" t="s">
        <v>918</v>
      </c>
      <c r="B344" s="282" t="s">
        <v>934</v>
      </c>
      <c r="C344" s="282" t="s">
        <v>935</v>
      </c>
      <c r="D344" s="106">
        <v>60000</v>
      </c>
      <c r="E344" s="106">
        <v>45000</v>
      </c>
    </row>
    <row r="345" spans="1:5" x14ac:dyDescent="0.25">
      <c r="A345" s="282" t="s">
        <v>918</v>
      </c>
      <c r="B345" s="282" t="s">
        <v>934</v>
      </c>
      <c r="C345" s="282" t="s">
        <v>937</v>
      </c>
      <c r="D345" s="106">
        <v>60000</v>
      </c>
      <c r="E345" s="106">
        <v>45000</v>
      </c>
    </row>
    <row r="346" spans="1:5" x14ac:dyDescent="0.25">
      <c r="A346" s="284" t="s">
        <v>918</v>
      </c>
      <c r="B346" s="284" t="s">
        <v>2109</v>
      </c>
      <c r="C346" s="284"/>
      <c r="D346" s="106"/>
      <c r="E346" s="106"/>
    </row>
    <row r="347" spans="1:5" x14ac:dyDescent="0.25">
      <c r="A347" s="282" t="s">
        <v>918</v>
      </c>
      <c r="B347" s="282" t="s">
        <v>939</v>
      </c>
      <c r="C347" s="282" t="s">
        <v>940</v>
      </c>
      <c r="D347" s="283">
        <v>20000</v>
      </c>
      <c r="E347" s="283">
        <v>15000</v>
      </c>
    </row>
    <row r="348" spans="1:5" x14ac:dyDescent="0.25">
      <c r="A348" s="282" t="s">
        <v>918</v>
      </c>
      <c r="B348" s="282" t="s">
        <v>939</v>
      </c>
      <c r="C348" s="282" t="s">
        <v>942</v>
      </c>
      <c r="D348" s="283">
        <v>20000</v>
      </c>
      <c r="E348" s="283">
        <v>15000</v>
      </c>
    </row>
    <row r="349" spans="1:5" x14ac:dyDescent="0.25">
      <c r="A349" s="282" t="s">
        <v>918</v>
      </c>
      <c r="B349" s="282" t="s">
        <v>939</v>
      </c>
      <c r="C349" s="282" t="s">
        <v>944</v>
      </c>
      <c r="D349" s="283">
        <v>20000</v>
      </c>
      <c r="E349" s="283">
        <v>15000</v>
      </c>
    </row>
    <row r="350" spans="1:5" x14ac:dyDescent="0.25">
      <c r="A350" s="282" t="s">
        <v>918</v>
      </c>
      <c r="B350" s="282" t="s">
        <v>939</v>
      </c>
      <c r="C350" s="282" t="s">
        <v>946</v>
      </c>
      <c r="D350" s="283">
        <v>20000</v>
      </c>
      <c r="E350" s="283">
        <v>15000</v>
      </c>
    </row>
    <row r="351" spans="1:5" x14ac:dyDescent="0.25">
      <c r="A351" s="282" t="s">
        <v>918</v>
      </c>
      <c r="B351" s="282" t="s">
        <v>939</v>
      </c>
      <c r="C351" s="282" t="s">
        <v>948</v>
      </c>
      <c r="D351" s="283">
        <v>20000</v>
      </c>
      <c r="E351" s="283">
        <v>15000</v>
      </c>
    </row>
    <row r="352" spans="1:5" x14ac:dyDescent="0.25">
      <c r="A352" s="282" t="s">
        <v>918</v>
      </c>
      <c r="B352" s="282" t="s">
        <v>939</v>
      </c>
      <c r="C352" s="282" t="s">
        <v>950</v>
      </c>
      <c r="D352" s="283">
        <v>20000</v>
      </c>
      <c r="E352" s="283">
        <v>15000</v>
      </c>
    </row>
    <row r="353" spans="1:5" x14ac:dyDescent="0.25">
      <c r="A353" s="282" t="s">
        <v>918</v>
      </c>
      <c r="B353" s="282" t="s">
        <v>939</v>
      </c>
      <c r="C353" s="282" t="s">
        <v>952</v>
      </c>
      <c r="D353" s="283">
        <v>20000</v>
      </c>
      <c r="E353" s="283">
        <v>15000</v>
      </c>
    </row>
    <row r="354" spans="1:5" x14ac:dyDescent="0.25">
      <c r="A354" s="282" t="s">
        <v>918</v>
      </c>
      <c r="B354" s="282" t="s">
        <v>939</v>
      </c>
      <c r="C354" s="282" t="s">
        <v>954</v>
      </c>
      <c r="D354" s="283">
        <v>20000</v>
      </c>
      <c r="E354" s="283">
        <v>15000</v>
      </c>
    </row>
    <row r="355" spans="1:5" x14ac:dyDescent="0.25">
      <c r="A355" s="282" t="s">
        <v>918</v>
      </c>
      <c r="B355" s="282" t="s">
        <v>939</v>
      </c>
      <c r="C355" s="282" t="s">
        <v>956</v>
      </c>
      <c r="D355" s="106">
        <v>60000</v>
      </c>
      <c r="E355" s="106">
        <v>45000</v>
      </c>
    </row>
    <row r="356" spans="1:5" x14ac:dyDescent="0.25">
      <c r="A356" s="282" t="s">
        <v>918</v>
      </c>
      <c r="B356" s="282" t="s">
        <v>939</v>
      </c>
      <c r="C356" s="282" t="s">
        <v>958</v>
      </c>
      <c r="D356" s="283">
        <v>20000</v>
      </c>
      <c r="E356" s="283">
        <v>15000</v>
      </c>
    </row>
    <row r="357" spans="1:5" x14ac:dyDescent="0.25">
      <c r="A357" s="282" t="s">
        <v>918</v>
      </c>
      <c r="B357" s="282" t="s">
        <v>939</v>
      </c>
      <c r="C357" s="282" t="s">
        <v>960</v>
      </c>
      <c r="D357" s="283">
        <v>20000</v>
      </c>
      <c r="E357" s="283">
        <v>15000</v>
      </c>
    </row>
    <row r="358" spans="1:5" x14ac:dyDescent="0.25">
      <c r="A358" s="282" t="s">
        <v>918</v>
      </c>
      <c r="B358" s="282" t="s">
        <v>939</v>
      </c>
      <c r="C358" s="282" t="s">
        <v>963</v>
      </c>
      <c r="D358" s="283">
        <v>20000</v>
      </c>
      <c r="E358" s="283">
        <v>15000</v>
      </c>
    </row>
    <row r="359" spans="1:5" x14ac:dyDescent="0.25">
      <c r="A359" s="284" t="s">
        <v>918</v>
      </c>
      <c r="B359" s="284" t="s">
        <v>2110</v>
      </c>
      <c r="C359" s="284"/>
      <c r="D359" s="106"/>
      <c r="E359" s="106"/>
    </row>
    <row r="360" spans="1:5" x14ac:dyDescent="0.25">
      <c r="A360" s="282" t="s">
        <v>918</v>
      </c>
      <c r="B360" s="282" t="s">
        <v>966</v>
      </c>
      <c r="C360" s="282" t="s">
        <v>967</v>
      </c>
      <c r="D360" s="106">
        <v>60000</v>
      </c>
      <c r="E360" s="106">
        <v>45000</v>
      </c>
    </row>
    <row r="361" spans="1:5" x14ac:dyDescent="0.25">
      <c r="A361" s="282" t="s">
        <v>918</v>
      </c>
      <c r="B361" s="282" t="s">
        <v>966</v>
      </c>
      <c r="C361" s="282" t="s">
        <v>969</v>
      </c>
      <c r="D361" s="283">
        <v>20000</v>
      </c>
      <c r="E361" s="283">
        <v>15000</v>
      </c>
    </row>
    <row r="362" spans="1:5" x14ac:dyDescent="0.25">
      <c r="A362" s="282" t="s">
        <v>918</v>
      </c>
      <c r="B362" s="282" t="s">
        <v>966</v>
      </c>
      <c r="C362" s="282" t="s">
        <v>971</v>
      </c>
      <c r="D362" s="283">
        <v>20000</v>
      </c>
      <c r="E362" s="283">
        <v>15000</v>
      </c>
    </row>
    <row r="363" spans="1:5" x14ac:dyDescent="0.25">
      <c r="A363" s="282" t="s">
        <v>918</v>
      </c>
      <c r="B363" s="282" t="s">
        <v>966</v>
      </c>
      <c r="C363" s="282" t="s">
        <v>973</v>
      </c>
      <c r="D363" s="283">
        <v>20000</v>
      </c>
      <c r="E363" s="283">
        <v>15000</v>
      </c>
    </row>
    <row r="364" spans="1:5" x14ac:dyDescent="0.25">
      <c r="A364" s="282" t="s">
        <v>918</v>
      </c>
      <c r="B364" s="282" t="s">
        <v>966</v>
      </c>
      <c r="C364" s="282" t="s">
        <v>975</v>
      </c>
      <c r="D364" s="283">
        <v>20000</v>
      </c>
      <c r="E364" s="283">
        <v>15000</v>
      </c>
    </row>
    <row r="365" spans="1:5" x14ac:dyDescent="0.25">
      <c r="A365" s="282" t="s">
        <v>918</v>
      </c>
      <c r="B365" s="282" t="s">
        <v>966</v>
      </c>
      <c r="C365" s="282" t="s">
        <v>977</v>
      </c>
      <c r="D365" s="283">
        <v>20000</v>
      </c>
      <c r="E365" s="283">
        <v>15000</v>
      </c>
    </row>
    <row r="366" spans="1:5" x14ac:dyDescent="0.25">
      <c r="A366" s="282" t="s">
        <v>918</v>
      </c>
      <c r="B366" s="282" t="s">
        <v>966</v>
      </c>
      <c r="C366" s="282" t="s">
        <v>979</v>
      </c>
      <c r="D366" s="283">
        <v>20000</v>
      </c>
      <c r="E366" s="283">
        <v>15000</v>
      </c>
    </row>
    <row r="367" spans="1:5" x14ac:dyDescent="0.25">
      <c r="A367" s="282" t="s">
        <v>918</v>
      </c>
      <c r="B367" s="282" t="s">
        <v>966</v>
      </c>
      <c r="C367" s="282" t="s">
        <v>981</v>
      </c>
      <c r="D367" s="283">
        <v>20000</v>
      </c>
      <c r="E367" s="283">
        <v>15000</v>
      </c>
    </row>
    <row r="368" spans="1:5" x14ac:dyDescent="0.25">
      <c r="A368" s="282" t="s">
        <v>918</v>
      </c>
      <c r="B368" s="282" t="s">
        <v>966</v>
      </c>
      <c r="C368" s="282" t="s">
        <v>983</v>
      </c>
      <c r="D368" s="283">
        <v>20000</v>
      </c>
      <c r="E368" s="283">
        <v>15000</v>
      </c>
    </row>
    <row r="369" spans="1:5" x14ac:dyDescent="0.25">
      <c r="A369" s="282" t="s">
        <v>918</v>
      </c>
      <c r="B369" s="282" t="s">
        <v>966</v>
      </c>
      <c r="C369" s="282" t="s">
        <v>985</v>
      </c>
      <c r="D369" s="283">
        <v>20000</v>
      </c>
      <c r="E369" s="283">
        <v>15000</v>
      </c>
    </row>
    <row r="370" spans="1:5" x14ac:dyDescent="0.25">
      <c r="A370" s="282" t="s">
        <v>918</v>
      </c>
      <c r="B370" s="282" t="s">
        <v>966</v>
      </c>
      <c r="C370" s="282" t="s">
        <v>987</v>
      </c>
      <c r="D370" s="283">
        <v>20000</v>
      </c>
      <c r="E370" s="283">
        <v>15000</v>
      </c>
    </row>
    <row r="371" spans="1:5" x14ac:dyDescent="0.25">
      <c r="A371" s="282" t="s">
        <v>918</v>
      </c>
      <c r="B371" s="282" t="s">
        <v>966</v>
      </c>
      <c r="C371" s="282" t="s">
        <v>990</v>
      </c>
      <c r="D371" s="283">
        <v>20000</v>
      </c>
      <c r="E371" s="283">
        <v>15000</v>
      </c>
    </row>
    <row r="372" spans="1:5" x14ac:dyDescent="0.25">
      <c r="A372" s="282" t="s">
        <v>918</v>
      </c>
      <c r="B372" s="282" t="s">
        <v>966</v>
      </c>
      <c r="C372" s="282" t="s">
        <v>993</v>
      </c>
      <c r="D372" s="283">
        <v>20000</v>
      </c>
      <c r="E372" s="283">
        <v>15000</v>
      </c>
    </row>
    <row r="373" spans="1:5" x14ac:dyDescent="0.25">
      <c r="A373" s="282" t="s">
        <v>918</v>
      </c>
      <c r="B373" s="282" t="s">
        <v>966</v>
      </c>
      <c r="C373" s="282" t="s">
        <v>996</v>
      </c>
      <c r="D373" s="283">
        <v>20000</v>
      </c>
      <c r="E373" s="283">
        <v>15000</v>
      </c>
    </row>
    <row r="374" spans="1:5" x14ac:dyDescent="0.25">
      <c r="A374" s="282" t="s">
        <v>918</v>
      </c>
      <c r="B374" s="282" t="s">
        <v>966</v>
      </c>
      <c r="C374" s="282" t="s">
        <v>999</v>
      </c>
      <c r="D374" s="283">
        <v>20000</v>
      </c>
      <c r="E374" s="283">
        <v>15000</v>
      </c>
    </row>
    <row r="375" spans="1:5" x14ac:dyDescent="0.25">
      <c r="A375" s="282" t="s">
        <v>918</v>
      </c>
      <c r="B375" s="282" t="s">
        <v>966</v>
      </c>
      <c r="C375" s="282" t="s">
        <v>1002</v>
      </c>
      <c r="D375" s="283">
        <v>20000</v>
      </c>
      <c r="E375" s="283">
        <v>15000</v>
      </c>
    </row>
    <row r="376" spans="1:5" x14ac:dyDescent="0.25">
      <c r="A376" s="282" t="s">
        <v>918</v>
      </c>
      <c r="B376" s="282" t="s">
        <v>966</v>
      </c>
      <c r="C376" s="282" t="s">
        <v>1005</v>
      </c>
      <c r="D376" s="283">
        <v>20000</v>
      </c>
      <c r="E376" s="283">
        <v>15000</v>
      </c>
    </row>
    <row r="377" spans="1:5" x14ac:dyDescent="0.25">
      <c r="A377" s="282" t="s">
        <v>918</v>
      </c>
      <c r="B377" s="282" t="s">
        <v>966</v>
      </c>
      <c r="C377" s="282" t="s">
        <v>2111</v>
      </c>
      <c r="D377" s="283">
        <v>20000</v>
      </c>
      <c r="E377" s="283">
        <v>15000</v>
      </c>
    </row>
    <row r="378" spans="1:5" x14ac:dyDescent="0.25">
      <c r="A378" s="284" t="s">
        <v>918</v>
      </c>
      <c r="B378" s="284" t="s">
        <v>2112</v>
      </c>
      <c r="C378" s="284"/>
      <c r="D378" s="106"/>
      <c r="E378" s="106"/>
    </row>
    <row r="379" spans="1:5" x14ac:dyDescent="0.25">
      <c r="A379" s="282" t="s">
        <v>918</v>
      </c>
      <c r="B379" s="282" t="s">
        <v>1008</v>
      </c>
      <c r="C379" s="282" t="s">
        <v>1009</v>
      </c>
      <c r="D379" s="283">
        <v>20000</v>
      </c>
      <c r="E379" s="283">
        <v>15000</v>
      </c>
    </row>
    <row r="380" spans="1:5" x14ac:dyDescent="0.25">
      <c r="A380" s="282" t="s">
        <v>918</v>
      </c>
      <c r="B380" s="282" t="s">
        <v>1008</v>
      </c>
      <c r="C380" s="282" t="s">
        <v>1011</v>
      </c>
      <c r="D380" s="106">
        <v>60000</v>
      </c>
      <c r="E380" s="106">
        <v>45000</v>
      </c>
    </row>
    <row r="381" spans="1:5" x14ac:dyDescent="0.25">
      <c r="A381" s="282" t="s">
        <v>918</v>
      </c>
      <c r="B381" s="282" t="s">
        <v>1008</v>
      </c>
      <c r="C381" s="282" t="s">
        <v>1013</v>
      </c>
      <c r="D381" s="283">
        <v>20000</v>
      </c>
      <c r="E381" s="283">
        <v>15000</v>
      </c>
    </row>
    <row r="382" spans="1:5" x14ac:dyDescent="0.25">
      <c r="A382" s="282" t="s">
        <v>918</v>
      </c>
      <c r="B382" s="282" t="s">
        <v>1008</v>
      </c>
      <c r="C382" s="282" t="s">
        <v>1015</v>
      </c>
      <c r="D382" s="283">
        <v>20000</v>
      </c>
      <c r="E382" s="283">
        <v>15000</v>
      </c>
    </row>
    <row r="383" spans="1:5" x14ac:dyDescent="0.25">
      <c r="A383" s="282" t="s">
        <v>918</v>
      </c>
      <c r="B383" s="282" t="s">
        <v>1008</v>
      </c>
      <c r="C383" s="282" t="s">
        <v>1017</v>
      </c>
      <c r="D383" s="283">
        <v>20000</v>
      </c>
      <c r="E383" s="283">
        <v>15000</v>
      </c>
    </row>
    <row r="384" spans="1:5" x14ac:dyDescent="0.25">
      <c r="A384" s="284" t="s">
        <v>918</v>
      </c>
      <c r="B384" s="284" t="s">
        <v>2113</v>
      </c>
      <c r="C384" s="284"/>
      <c r="D384" s="106"/>
      <c r="E384" s="106"/>
    </row>
    <row r="385" spans="1:5" x14ac:dyDescent="0.25">
      <c r="A385" s="282" t="s">
        <v>918</v>
      </c>
      <c r="B385" s="282" t="s">
        <v>1019</v>
      </c>
      <c r="C385" s="282" t="s">
        <v>1020</v>
      </c>
      <c r="D385" s="283">
        <v>20000</v>
      </c>
      <c r="E385" s="283">
        <v>15000</v>
      </c>
    </row>
    <row r="386" spans="1:5" x14ac:dyDescent="0.25">
      <c r="A386" s="282" t="s">
        <v>918</v>
      </c>
      <c r="B386" s="282" t="s">
        <v>1019</v>
      </c>
      <c r="C386" s="282" t="s">
        <v>1022</v>
      </c>
      <c r="D386" s="283">
        <v>20000</v>
      </c>
      <c r="E386" s="283">
        <v>15000</v>
      </c>
    </row>
    <row r="387" spans="1:5" x14ac:dyDescent="0.25">
      <c r="A387" s="282" t="s">
        <v>918</v>
      </c>
      <c r="B387" s="282" t="s">
        <v>1019</v>
      </c>
      <c r="C387" s="282" t="s">
        <v>1024</v>
      </c>
      <c r="D387" s="283">
        <v>20000</v>
      </c>
      <c r="E387" s="283">
        <v>15000</v>
      </c>
    </row>
    <row r="388" spans="1:5" x14ac:dyDescent="0.25">
      <c r="A388" s="282" t="s">
        <v>918</v>
      </c>
      <c r="B388" s="282" t="s">
        <v>1019</v>
      </c>
      <c r="C388" s="282" t="s">
        <v>1026</v>
      </c>
      <c r="D388" s="283">
        <v>20000</v>
      </c>
      <c r="E388" s="283">
        <v>15000</v>
      </c>
    </row>
    <row r="389" spans="1:5" x14ac:dyDescent="0.25">
      <c r="A389" s="284" t="s">
        <v>918</v>
      </c>
      <c r="B389" s="284" t="s">
        <v>2114</v>
      </c>
      <c r="C389" s="284"/>
      <c r="D389" s="283"/>
      <c r="E389" s="283"/>
    </row>
    <row r="390" spans="1:5" x14ac:dyDescent="0.25">
      <c r="A390" s="282" t="s">
        <v>918</v>
      </c>
      <c r="B390" s="282" t="s">
        <v>1028</v>
      </c>
      <c r="C390" s="282" t="s">
        <v>1029</v>
      </c>
      <c r="D390" s="106">
        <v>60000</v>
      </c>
      <c r="E390" s="106">
        <v>45000</v>
      </c>
    </row>
    <row r="391" spans="1:5" x14ac:dyDescent="0.25">
      <c r="A391" s="282" t="s">
        <v>918</v>
      </c>
      <c r="B391" s="282" t="s">
        <v>1028</v>
      </c>
      <c r="C391" s="282" t="s">
        <v>1031</v>
      </c>
      <c r="D391" s="106">
        <v>60000</v>
      </c>
      <c r="E391" s="106">
        <v>45000</v>
      </c>
    </row>
    <row r="392" spans="1:5" x14ac:dyDescent="0.25">
      <c r="A392" s="282" t="s">
        <v>918</v>
      </c>
      <c r="B392" s="282" t="s">
        <v>1028</v>
      </c>
      <c r="C392" s="282" t="s">
        <v>1033</v>
      </c>
      <c r="D392" s="106">
        <v>60000</v>
      </c>
      <c r="E392" s="106">
        <v>45000</v>
      </c>
    </row>
    <row r="393" spans="1:5" x14ac:dyDescent="0.25">
      <c r="A393" s="282" t="s">
        <v>918</v>
      </c>
      <c r="B393" s="282" t="s">
        <v>1028</v>
      </c>
      <c r="C393" s="282" t="s">
        <v>1035</v>
      </c>
      <c r="D393" s="106">
        <v>60000</v>
      </c>
      <c r="E393" s="106">
        <v>45000</v>
      </c>
    </row>
    <row r="394" spans="1:5" x14ac:dyDescent="0.25">
      <c r="A394" s="284" t="s">
        <v>918</v>
      </c>
      <c r="B394" s="284" t="s">
        <v>2115</v>
      </c>
      <c r="C394" s="284"/>
      <c r="D394" s="106"/>
      <c r="E394" s="106"/>
    </row>
    <row r="395" spans="1:5" x14ac:dyDescent="0.25">
      <c r="A395" s="282" t="s">
        <v>918</v>
      </c>
      <c r="B395" s="282" t="s">
        <v>1037</v>
      </c>
      <c r="C395" s="282" t="s">
        <v>1038</v>
      </c>
      <c r="D395" s="283">
        <v>20000</v>
      </c>
      <c r="E395" s="283">
        <v>15000</v>
      </c>
    </row>
    <row r="396" spans="1:5" x14ac:dyDescent="0.25">
      <c r="A396" s="282" t="s">
        <v>918</v>
      </c>
      <c r="B396" s="282" t="s">
        <v>1037</v>
      </c>
      <c r="C396" s="282" t="s">
        <v>1040</v>
      </c>
      <c r="D396" s="106">
        <v>60000</v>
      </c>
      <c r="E396" s="106">
        <v>45000</v>
      </c>
    </row>
    <row r="397" spans="1:5" x14ac:dyDescent="0.25">
      <c r="A397" s="282" t="s">
        <v>918</v>
      </c>
      <c r="B397" s="282" t="s">
        <v>1037</v>
      </c>
      <c r="C397" s="282" t="s">
        <v>1042</v>
      </c>
      <c r="D397" s="283">
        <v>20000</v>
      </c>
      <c r="E397" s="283">
        <v>15000</v>
      </c>
    </row>
    <row r="398" spans="1:5" x14ac:dyDescent="0.25">
      <c r="A398" s="282" t="s">
        <v>918</v>
      </c>
      <c r="B398" s="282" t="s">
        <v>1037</v>
      </c>
      <c r="C398" s="282" t="s">
        <v>1044</v>
      </c>
      <c r="D398" s="283">
        <v>20000</v>
      </c>
      <c r="E398" s="283">
        <v>15000</v>
      </c>
    </row>
    <row r="399" spans="1:5" x14ac:dyDescent="0.25">
      <c r="A399" s="282" t="s">
        <v>918</v>
      </c>
      <c r="B399" s="282" t="s">
        <v>1037</v>
      </c>
      <c r="C399" s="282" t="s">
        <v>1046</v>
      </c>
      <c r="D399" s="283">
        <v>20000</v>
      </c>
      <c r="E399" s="283">
        <v>15000</v>
      </c>
    </row>
    <row r="400" spans="1:5" x14ac:dyDescent="0.25">
      <c r="A400" s="282" t="s">
        <v>918</v>
      </c>
      <c r="B400" s="282" t="s">
        <v>1037</v>
      </c>
      <c r="C400" s="282" t="s">
        <v>1048</v>
      </c>
      <c r="D400" s="106">
        <v>60000</v>
      </c>
      <c r="E400" s="106">
        <v>45000</v>
      </c>
    </row>
    <row r="401" spans="1:5" x14ac:dyDescent="0.25">
      <c r="A401" s="284" t="s">
        <v>918</v>
      </c>
      <c r="B401" s="284" t="s">
        <v>2116</v>
      </c>
      <c r="C401" s="284"/>
      <c r="D401" s="106"/>
      <c r="E401" s="106"/>
    </row>
    <row r="402" spans="1:5" x14ac:dyDescent="0.25">
      <c r="A402" s="282" t="s">
        <v>918</v>
      </c>
      <c r="B402" s="282" t="s">
        <v>1050</v>
      </c>
      <c r="C402" s="282" t="s">
        <v>1051</v>
      </c>
      <c r="D402" s="283">
        <v>20000</v>
      </c>
      <c r="E402" s="283">
        <v>15000</v>
      </c>
    </row>
    <row r="403" spans="1:5" x14ac:dyDescent="0.25">
      <c r="A403" s="282" t="s">
        <v>918</v>
      </c>
      <c r="B403" s="282" t="s">
        <v>1050</v>
      </c>
      <c r="C403" s="282" t="s">
        <v>1053</v>
      </c>
      <c r="D403" s="106">
        <v>60000</v>
      </c>
      <c r="E403" s="106">
        <v>45000</v>
      </c>
    </row>
    <row r="404" spans="1:5" x14ac:dyDescent="0.25">
      <c r="A404" s="282" t="s">
        <v>918</v>
      </c>
      <c r="B404" s="282" t="s">
        <v>1050</v>
      </c>
      <c r="C404" s="282" t="s">
        <v>1055</v>
      </c>
      <c r="D404" s="106">
        <v>60000</v>
      </c>
      <c r="E404" s="106">
        <v>45000</v>
      </c>
    </row>
    <row r="405" spans="1:5" x14ac:dyDescent="0.25">
      <c r="A405" s="282" t="s">
        <v>918</v>
      </c>
      <c r="B405" s="282" t="s">
        <v>1050</v>
      </c>
      <c r="C405" s="282" t="s">
        <v>1057</v>
      </c>
      <c r="D405" s="106">
        <v>60000</v>
      </c>
      <c r="E405" s="106">
        <v>45000</v>
      </c>
    </row>
    <row r="406" spans="1:5" x14ac:dyDescent="0.25">
      <c r="A406" s="282" t="s">
        <v>918</v>
      </c>
      <c r="B406" s="282" t="s">
        <v>1050</v>
      </c>
      <c r="C406" s="282" t="s">
        <v>1059</v>
      </c>
      <c r="D406" s="106">
        <v>60000</v>
      </c>
      <c r="E406" s="106">
        <v>45000</v>
      </c>
    </row>
    <row r="407" spans="1:5" x14ac:dyDescent="0.25">
      <c r="A407" s="284" t="s">
        <v>918</v>
      </c>
      <c r="B407" s="284" t="s">
        <v>2117</v>
      </c>
      <c r="C407" s="284"/>
      <c r="D407" s="106"/>
      <c r="E407" s="106"/>
    </row>
    <row r="408" spans="1:5" x14ac:dyDescent="0.25">
      <c r="A408" s="282" t="s">
        <v>918</v>
      </c>
      <c r="B408" s="282" t="s">
        <v>1061</v>
      </c>
      <c r="C408" s="282" t="s">
        <v>1062</v>
      </c>
      <c r="D408" s="283">
        <v>20000</v>
      </c>
      <c r="E408" s="283">
        <v>15000</v>
      </c>
    </row>
    <row r="409" spans="1:5" x14ac:dyDescent="0.25">
      <c r="A409" s="282" t="s">
        <v>918</v>
      </c>
      <c r="B409" s="282" t="s">
        <v>1061</v>
      </c>
      <c r="C409" s="282" t="s">
        <v>1064</v>
      </c>
      <c r="D409" s="283">
        <v>20000</v>
      </c>
      <c r="E409" s="283">
        <v>15000</v>
      </c>
    </row>
    <row r="410" spans="1:5" x14ac:dyDescent="0.25">
      <c r="A410" s="282" t="s">
        <v>918</v>
      </c>
      <c r="B410" s="282" t="s">
        <v>1061</v>
      </c>
      <c r="C410" s="282" t="s">
        <v>1066</v>
      </c>
      <c r="D410" s="283">
        <v>20000</v>
      </c>
      <c r="E410" s="283">
        <v>15000</v>
      </c>
    </row>
    <row r="411" spans="1:5" x14ac:dyDescent="0.25">
      <c r="A411" s="284" t="s">
        <v>918</v>
      </c>
      <c r="B411" s="284" t="s">
        <v>2118</v>
      </c>
      <c r="C411" s="284"/>
      <c r="D411" s="283"/>
      <c r="E411" s="283"/>
    </row>
    <row r="412" spans="1:5" x14ac:dyDescent="0.25">
      <c r="A412" s="282" t="s">
        <v>918</v>
      </c>
      <c r="B412" s="282" t="s">
        <v>1068</v>
      </c>
      <c r="C412" s="282" t="s">
        <v>1069</v>
      </c>
      <c r="D412" s="283">
        <v>20000</v>
      </c>
      <c r="E412" s="283">
        <v>15000</v>
      </c>
    </row>
    <row r="413" spans="1:5" x14ac:dyDescent="0.25">
      <c r="A413" s="282" t="s">
        <v>918</v>
      </c>
      <c r="B413" s="282" t="s">
        <v>1068</v>
      </c>
      <c r="C413" s="282" t="s">
        <v>1072</v>
      </c>
      <c r="D413" s="283">
        <v>20000</v>
      </c>
      <c r="E413" s="283">
        <v>15000</v>
      </c>
    </row>
    <row r="414" spans="1:5" x14ac:dyDescent="0.25">
      <c r="A414" s="284" t="s">
        <v>918</v>
      </c>
      <c r="B414" s="284" t="s">
        <v>2119</v>
      </c>
      <c r="C414" s="284"/>
      <c r="D414" s="283"/>
      <c r="E414" s="283"/>
    </row>
    <row r="415" spans="1:5" x14ac:dyDescent="0.25">
      <c r="A415" s="282" t="s">
        <v>918</v>
      </c>
      <c r="B415" s="282" t="s">
        <v>1075</v>
      </c>
      <c r="C415" s="282" t="s">
        <v>1076</v>
      </c>
      <c r="D415" s="283">
        <v>20000</v>
      </c>
      <c r="E415" s="283">
        <v>15000</v>
      </c>
    </row>
    <row r="416" spans="1:5" x14ac:dyDescent="0.25">
      <c r="A416" s="282" t="s">
        <v>918</v>
      </c>
      <c r="B416" s="282" t="s">
        <v>1075</v>
      </c>
      <c r="C416" s="282" t="s">
        <v>1079</v>
      </c>
      <c r="D416" s="283">
        <v>20000</v>
      </c>
      <c r="E416" s="283">
        <v>15000</v>
      </c>
    </row>
    <row r="417" spans="1:5" x14ac:dyDescent="0.25">
      <c r="A417" s="282" t="s">
        <v>918</v>
      </c>
      <c r="B417" s="282" t="s">
        <v>1075</v>
      </c>
      <c r="C417" s="282" t="s">
        <v>1082</v>
      </c>
      <c r="D417" s="106">
        <v>60000</v>
      </c>
      <c r="E417" s="106">
        <v>45000</v>
      </c>
    </row>
    <row r="418" spans="1:5" x14ac:dyDescent="0.25">
      <c r="A418" s="282" t="s">
        <v>918</v>
      </c>
      <c r="B418" s="282" t="s">
        <v>1075</v>
      </c>
      <c r="C418" s="282" t="s">
        <v>1085</v>
      </c>
      <c r="D418" s="106">
        <v>60000</v>
      </c>
      <c r="E418" s="106">
        <v>45000</v>
      </c>
    </row>
    <row r="419" spans="1:5" x14ac:dyDescent="0.25">
      <c r="A419" s="282" t="s">
        <v>918</v>
      </c>
      <c r="B419" s="282" t="s">
        <v>1075</v>
      </c>
      <c r="C419" s="282" t="s">
        <v>1088</v>
      </c>
      <c r="D419" s="283">
        <v>20000</v>
      </c>
      <c r="E419" s="283">
        <v>15000</v>
      </c>
    </row>
    <row r="420" spans="1:5" x14ac:dyDescent="0.25">
      <c r="A420" s="284" t="s">
        <v>918</v>
      </c>
      <c r="B420" s="284" t="s">
        <v>2120</v>
      </c>
      <c r="C420" s="284"/>
      <c r="D420" s="106"/>
      <c r="E420" s="106"/>
    </row>
    <row r="421" spans="1:5" x14ac:dyDescent="0.25">
      <c r="A421" s="282" t="s">
        <v>918</v>
      </c>
      <c r="B421" s="282" t="s">
        <v>1091</v>
      </c>
      <c r="C421" s="282" t="s">
        <v>1092</v>
      </c>
      <c r="D421" s="106">
        <v>60000</v>
      </c>
      <c r="E421" s="106">
        <v>45000</v>
      </c>
    </row>
    <row r="422" spans="1:5" x14ac:dyDescent="0.25">
      <c r="A422" s="282" t="s">
        <v>918</v>
      </c>
      <c r="B422" s="282" t="s">
        <v>1091</v>
      </c>
      <c r="C422" s="282" t="s">
        <v>1095</v>
      </c>
      <c r="D422" s="106">
        <v>60000</v>
      </c>
      <c r="E422" s="106">
        <v>45000</v>
      </c>
    </row>
    <row r="423" spans="1:5" x14ac:dyDescent="0.25">
      <c r="A423" s="282" t="s">
        <v>918</v>
      </c>
      <c r="B423" s="282" t="s">
        <v>1091</v>
      </c>
      <c r="C423" s="282" t="s">
        <v>1098</v>
      </c>
      <c r="D423" s="283">
        <v>20000</v>
      </c>
      <c r="E423" s="283">
        <v>15000</v>
      </c>
    </row>
    <row r="424" spans="1:5" x14ac:dyDescent="0.25">
      <c r="A424" s="282" t="s">
        <v>918</v>
      </c>
      <c r="B424" s="282" t="s">
        <v>1091</v>
      </c>
      <c r="C424" s="282" t="s">
        <v>1101</v>
      </c>
      <c r="D424" s="283">
        <v>20000</v>
      </c>
      <c r="E424" s="283">
        <v>15000</v>
      </c>
    </row>
    <row r="425" spans="1:5" x14ac:dyDescent="0.25">
      <c r="A425" s="284" t="s">
        <v>918</v>
      </c>
      <c r="B425" s="284" t="s">
        <v>2121</v>
      </c>
      <c r="C425" s="284"/>
      <c r="D425" s="106"/>
      <c r="E425" s="106"/>
    </row>
    <row r="426" spans="1:5" x14ac:dyDescent="0.25">
      <c r="A426" s="282" t="s">
        <v>918</v>
      </c>
      <c r="B426" s="282" t="s">
        <v>1107</v>
      </c>
      <c r="C426" s="282" t="s">
        <v>1108</v>
      </c>
      <c r="D426" s="106">
        <v>60000</v>
      </c>
      <c r="E426" s="106">
        <v>45000</v>
      </c>
    </row>
    <row r="427" spans="1:5" x14ac:dyDescent="0.25">
      <c r="A427" s="282" t="s">
        <v>918</v>
      </c>
      <c r="B427" s="282" t="s">
        <v>1107</v>
      </c>
      <c r="C427" s="282" t="s">
        <v>1111</v>
      </c>
      <c r="D427" s="283">
        <v>20000</v>
      </c>
      <c r="E427" s="283">
        <v>15000</v>
      </c>
    </row>
    <row r="428" spans="1:5" x14ac:dyDescent="0.25">
      <c r="A428" s="282" t="s">
        <v>918</v>
      </c>
      <c r="B428" s="282" t="s">
        <v>1107</v>
      </c>
      <c r="C428" s="282" t="s">
        <v>1114</v>
      </c>
      <c r="D428" s="283">
        <v>20000</v>
      </c>
      <c r="E428" s="283">
        <v>15000</v>
      </c>
    </row>
    <row r="429" spans="1:5" x14ac:dyDescent="0.25">
      <c r="A429" s="282" t="s">
        <v>918</v>
      </c>
      <c r="B429" s="282" t="s">
        <v>1107</v>
      </c>
      <c r="C429" s="282" t="s">
        <v>1117</v>
      </c>
      <c r="D429" s="106">
        <v>60000</v>
      </c>
      <c r="E429" s="106">
        <v>45000</v>
      </c>
    </row>
    <row r="430" spans="1:5" x14ac:dyDescent="0.25">
      <c r="A430" s="282" t="s">
        <v>918</v>
      </c>
      <c r="B430" s="282" t="s">
        <v>1107</v>
      </c>
      <c r="C430" s="282" t="s">
        <v>1120</v>
      </c>
      <c r="D430" s="283">
        <v>20000</v>
      </c>
      <c r="E430" s="283">
        <v>15000</v>
      </c>
    </row>
    <row r="431" spans="1:5" x14ac:dyDescent="0.25">
      <c r="A431" s="282" t="s">
        <v>918</v>
      </c>
      <c r="B431" s="282" t="s">
        <v>1107</v>
      </c>
      <c r="C431" s="282" t="s">
        <v>1123</v>
      </c>
      <c r="D431" s="283">
        <v>20000</v>
      </c>
      <c r="E431" s="283">
        <v>15000</v>
      </c>
    </row>
    <row r="432" spans="1:5" x14ac:dyDescent="0.25">
      <c r="A432" s="284" t="s">
        <v>918</v>
      </c>
      <c r="B432" s="284" t="s">
        <v>2122</v>
      </c>
      <c r="C432" s="284"/>
      <c r="D432" s="106"/>
      <c r="E432" s="106"/>
    </row>
    <row r="433" spans="1:5" x14ac:dyDescent="0.25">
      <c r="A433" s="282" t="s">
        <v>918</v>
      </c>
      <c r="B433" s="282" t="s">
        <v>1126</v>
      </c>
      <c r="C433" s="282" t="s">
        <v>2123</v>
      </c>
      <c r="D433" s="283">
        <v>20000</v>
      </c>
      <c r="E433" s="283">
        <v>15000</v>
      </c>
    </row>
    <row r="434" spans="1:5" x14ac:dyDescent="0.25">
      <c r="A434" s="282" t="s">
        <v>918</v>
      </c>
      <c r="B434" s="282" t="s">
        <v>1126</v>
      </c>
      <c r="C434" s="282" t="s">
        <v>2124</v>
      </c>
      <c r="D434" s="283">
        <v>20000</v>
      </c>
      <c r="E434" s="283">
        <v>15000</v>
      </c>
    </row>
    <row r="435" spans="1:5" x14ac:dyDescent="0.25">
      <c r="A435" s="282" t="s">
        <v>918</v>
      </c>
      <c r="B435" s="282" t="s">
        <v>1126</v>
      </c>
      <c r="C435" s="282" t="s">
        <v>2125</v>
      </c>
      <c r="D435" s="283">
        <v>20000</v>
      </c>
      <c r="E435" s="283">
        <v>15000</v>
      </c>
    </row>
    <row r="436" spans="1:5" x14ac:dyDescent="0.25">
      <c r="A436" s="282" t="s">
        <v>918</v>
      </c>
      <c r="B436" s="282" t="s">
        <v>1126</v>
      </c>
      <c r="C436" s="282" t="s">
        <v>2126</v>
      </c>
      <c r="D436" s="283">
        <v>20000</v>
      </c>
      <c r="E436" s="283">
        <v>15000</v>
      </c>
    </row>
    <row r="437" spans="1:5" x14ac:dyDescent="0.25">
      <c r="A437" s="284" t="s">
        <v>918</v>
      </c>
      <c r="B437" s="284" t="s">
        <v>2127</v>
      </c>
      <c r="C437" s="284"/>
      <c r="D437" s="283"/>
      <c r="E437" s="283"/>
    </row>
    <row r="438" spans="1:5" x14ac:dyDescent="0.25">
      <c r="A438" s="282" t="s">
        <v>918</v>
      </c>
      <c r="B438" s="282" t="s">
        <v>1139</v>
      </c>
      <c r="C438" s="282" t="s">
        <v>1140</v>
      </c>
      <c r="D438" s="106">
        <v>60000</v>
      </c>
      <c r="E438" s="106">
        <v>45000</v>
      </c>
    </row>
    <row r="439" spans="1:5" x14ac:dyDescent="0.25">
      <c r="A439" s="282" t="s">
        <v>918</v>
      </c>
      <c r="B439" s="282" t="s">
        <v>1139</v>
      </c>
      <c r="C439" s="282" t="s">
        <v>1143</v>
      </c>
      <c r="D439" s="283">
        <v>20000</v>
      </c>
      <c r="E439" s="283">
        <v>15000</v>
      </c>
    </row>
    <row r="440" spans="1:5" x14ac:dyDescent="0.25">
      <c r="A440" s="282" t="s">
        <v>918</v>
      </c>
      <c r="B440" s="282" t="s">
        <v>1139</v>
      </c>
      <c r="C440" s="282" t="s">
        <v>1146</v>
      </c>
      <c r="D440" s="283">
        <v>20000</v>
      </c>
      <c r="E440" s="283">
        <v>15000</v>
      </c>
    </row>
    <row r="441" spans="1:5" x14ac:dyDescent="0.25">
      <c r="A441" s="282" t="s">
        <v>918</v>
      </c>
      <c r="B441" s="282" t="s">
        <v>1139</v>
      </c>
      <c r="C441" s="282" t="s">
        <v>1149</v>
      </c>
      <c r="D441" s="283">
        <v>20000</v>
      </c>
      <c r="E441" s="283">
        <v>15000</v>
      </c>
    </row>
    <row r="442" spans="1:5" x14ac:dyDescent="0.25">
      <c r="A442" s="282" t="s">
        <v>918</v>
      </c>
      <c r="B442" s="282" t="s">
        <v>1139</v>
      </c>
      <c r="C442" s="282" t="s">
        <v>1152</v>
      </c>
      <c r="D442" s="283">
        <v>20000</v>
      </c>
      <c r="E442" s="283">
        <v>15000</v>
      </c>
    </row>
    <row r="443" spans="1:5" x14ac:dyDescent="0.25">
      <c r="A443" s="282" t="s">
        <v>918</v>
      </c>
      <c r="B443" s="282" t="s">
        <v>1139</v>
      </c>
      <c r="C443" s="282" t="s">
        <v>1155</v>
      </c>
      <c r="D443" s="283">
        <v>20000</v>
      </c>
      <c r="E443" s="283">
        <v>15000</v>
      </c>
    </row>
    <row r="444" spans="1:5" x14ac:dyDescent="0.25">
      <c r="A444" s="282" t="s">
        <v>918</v>
      </c>
      <c r="B444" s="282" t="s">
        <v>1139</v>
      </c>
      <c r="C444" s="282" t="s">
        <v>1158</v>
      </c>
      <c r="D444" s="283">
        <v>20000</v>
      </c>
      <c r="E444" s="283">
        <v>15000</v>
      </c>
    </row>
    <row r="445" spans="1:5" x14ac:dyDescent="0.25">
      <c r="A445" s="282" t="s">
        <v>918</v>
      </c>
      <c r="B445" s="282" t="s">
        <v>1139</v>
      </c>
      <c r="C445" s="282" t="s">
        <v>1161</v>
      </c>
      <c r="D445" s="283">
        <v>20000</v>
      </c>
      <c r="E445" s="283">
        <v>15000</v>
      </c>
    </row>
    <row r="446" spans="1:5" x14ac:dyDescent="0.25">
      <c r="A446" s="282" t="s">
        <v>918</v>
      </c>
      <c r="B446" s="282" t="s">
        <v>1139</v>
      </c>
      <c r="C446" s="282" t="s">
        <v>1164</v>
      </c>
      <c r="D446" s="106">
        <v>60000</v>
      </c>
      <c r="E446" s="106">
        <v>45000</v>
      </c>
    </row>
    <row r="447" spans="1:5" x14ac:dyDescent="0.25">
      <c r="A447" s="284" t="s">
        <v>918</v>
      </c>
      <c r="B447" s="284" t="s">
        <v>2128</v>
      </c>
      <c r="C447" s="284"/>
      <c r="D447" s="106"/>
      <c r="E447" s="106"/>
    </row>
    <row r="448" spans="1:5" x14ac:dyDescent="0.25">
      <c r="A448" s="282" t="s">
        <v>918</v>
      </c>
      <c r="B448" s="282" t="s">
        <v>1167</v>
      </c>
      <c r="C448" s="282" t="s">
        <v>1168</v>
      </c>
      <c r="D448" s="106">
        <v>60000</v>
      </c>
      <c r="E448" s="106">
        <v>45000</v>
      </c>
    </row>
    <row r="449" spans="1:5" x14ac:dyDescent="0.25">
      <c r="A449" s="282" t="s">
        <v>918</v>
      </c>
      <c r="B449" s="282" t="s">
        <v>1167</v>
      </c>
      <c r="C449" s="282" t="s">
        <v>1171</v>
      </c>
      <c r="D449" s="106">
        <v>60000</v>
      </c>
      <c r="E449" s="106">
        <v>45000</v>
      </c>
    </row>
    <row r="450" spans="1:5" x14ac:dyDescent="0.25">
      <c r="A450" s="282" t="s">
        <v>918</v>
      </c>
      <c r="B450" s="282" t="s">
        <v>1167</v>
      </c>
      <c r="C450" s="282" t="s">
        <v>1174</v>
      </c>
      <c r="D450" s="283">
        <v>20000</v>
      </c>
      <c r="E450" s="283">
        <v>15000</v>
      </c>
    </row>
    <row r="451" spans="1:5" x14ac:dyDescent="0.25">
      <c r="A451" s="282" t="s">
        <v>918</v>
      </c>
      <c r="B451" s="282" t="s">
        <v>1167</v>
      </c>
      <c r="C451" s="282" t="s">
        <v>1177</v>
      </c>
      <c r="D451" s="283">
        <v>20000</v>
      </c>
      <c r="E451" s="283">
        <v>15000</v>
      </c>
    </row>
    <row r="452" spans="1:5" x14ac:dyDescent="0.25">
      <c r="A452" s="282" t="s">
        <v>918</v>
      </c>
      <c r="B452" s="282" t="s">
        <v>1167</v>
      </c>
      <c r="C452" s="282" t="s">
        <v>1180</v>
      </c>
      <c r="D452" s="283">
        <v>20000</v>
      </c>
      <c r="E452" s="283">
        <v>15000</v>
      </c>
    </row>
    <row r="453" spans="1:5" x14ac:dyDescent="0.25">
      <c r="A453" s="282" t="s">
        <v>918</v>
      </c>
      <c r="B453" s="282" t="s">
        <v>1167</v>
      </c>
      <c r="C453" s="282" t="s">
        <v>1183</v>
      </c>
      <c r="D453" s="283">
        <v>20000</v>
      </c>
      <c r="E453" s="283">
        <v>15000</v>
      </c>
    </row>
    <row r="454" spans="1:5" x14ac:dyDescent="0.25">
      <c r="A454" s="282" t="s">
        <v>918</v>
      </c>
      <c r="B454" s="282" t="s">
        <v>1167</v>
      </c>
      <c r="C454" s="282" t="s">
        <v>1186</v>
      </c>
      <c r="D454" s="283">
        <v>20000</v>
      </c>
      <c r="E454" s="283">
        <v>15000</v>
      </c>
    </row>
    <row r="455" spans="1:5" x14ac:dyDescent="0.25">
      <c r="A455" s="282" t="s">
        <v>918</v>
      </c>
      <c r="B455" s="282" t="s">
        <v>1167</v>
      </c>
      <c r="C455" s="282" t="s">
        <v>1189</v>
      </c>
      <c r="D455" s="283">
        <v>20000</v>
      </c>
      <c r="E455" s="283">
        <v>15000</v>
      </c>
    </row>
    <row r="456" spans="1:5" x14ac:dyDescent="0.25">
      <c r="A456" s="282" t="s">
        <v>918</v>
      </c>
      <c r="B456" s="282" t="s">
        <v>1167</v>
      </c>
      <c r="C456" s="282" t="s">
        <v>1192</v>
      </c>
      <c r="D456" s="283">
        <v>20000</v>
      </c>
      <c r="E456" s="283">
        <v>15000</v>
      </c>
    </row>
    <row r="457" spans="1:5" x14ac:dyDescent="0.25">
      <c r="A457" s="282" t="s">
        <v>918</v>
      </c>
      <c r="B457" s="282" t="s">
        <v>1167</v>
      </c>
      <c r="C457" s="282" t="s">
        <v>1195</v>
      </c>
      <c r="D457" s="283">
        <v>20000</v>
      </c>
      <c r="E457" s="283">
        <v>15000</v>
      </c>
    </row>
    <row r="458" spans="1:5" x14ac:dyDescent="0.25">
      <c r="A458" s="282" t="s">
        <v>918</v>
      </c>
      <c r="B458" s="282" t="s">
        <v>1167</v>
      </c>
      <c r="C458" s="282" t="s">
        <v>1198</v>
      </c>
      <c r="D458" s="283">
        <v>20000</v>
      </c>
      <c r="E458" s="283">
        <v>15000</v>
      </c>
    </row>
    <row r="459" spans="1:5" x14ac:dyDescent="0.25">
      <c r="A459" s="282" t="s">
        <v>918</v>
      </c>
      <c r="B459" s="282" t="s">
        <v>1167</v>
      </c>
      <c r="C459" s="282" t="s">
        <v>1201</v>
      </c>
      <c r="D459" s="283">
        <v>20000</v>
      </c>
      <c r="E459" s="283">
        <v>15000</v>
      </c>
    </row>
    <row r="460" spans="1:5" x14ac:dyDescent="0.25">
      <c r="A460" s="282" t="s">
        <v>918</v>
      </c>
      <c r="B460" s="282" t="s">
        <v>1167</v>
      </c>
      <c r="C460" s="282" t="s">
        <v>1204</v>
      </c>
      <c r="D460" s="283">
        <v>20000</v>
      </c>
      <c r="E460" s="283">
        <v>15000</v>
      </c>
    </row>
    <row r="461" spans="1:5" x14ac:dyDescent="0.25">
      <c r="A461" s="284" t="s">
        <v>918</v>
      </c>
      <c r="B461" s="284" t="s">
        <v>2129</v>
      </c>
      <c r="C461" s="284"/>
      <c r="D461" s="106"/>
      <c r="E461" s="106"/>
    </row>
    <row r="462" spans="1:5" x14ac:dyDescent="0.25">
      <c r="A462" s="282" t="s">
        <v>918</v>
      </c>
      <c r="B462" s="282" t="s">
        <v>1207</v>
      </c>
      <c r="C462" s="282" t="s">
        <v>1208</v>
      </c>
      <c r="D462" s="106">
        <v>60000</v>
      </c>
      <c r="E462" s="106">
        <v>45000</v>
      </c>
    </row>
    <row r="463" spans="1:5" x14ac:dyDescent="0.25">
      <c r="A463" s="282" t="s">
        <v>918</v>
      </c>
      <c r="B463" s="282" t="s">
        <v>1207</v>
      </c>
      <c r="C463" s="282" t="s">
        <v>1211</v>
      </c>
      <c r="D463" s="106">
        <v>60000</v>
      </c>
      <c r="E463" s="106">
        <v>45000</v>
      </c>
    </row>
    <row r="464" spans="1:5" x14ac:dyDescent="0.25">
      <c r="A464" s="282" t="s">
        <v>918</v>
      </c>
      <c r="B464" s="282" t="s">
        <v>1207</v>
      </c>
      <c r="C464" s="282" t="s">
        <v>1214</v>
      </c>
      <c r="D464" s="283">
        <v>20000</v>
      </c>
      <c r="E464" s="283">
        <v>15000</v>
      </c>
    </row>
    <row r="465" spans="1:5" x14ac:dyDescent="0.25">
      <c r="A465" s="282" t="s">
        <v>918</v>
      </c>
      <c r="B465" s="282" t="s">
        <v>1207</v>
      </c>
      <c r="C465" s="282" t="s">
        <v>1217</v>
      </c>
      <c r="D465" s="283">
        <v>20000</v>
      </c>
      <c r="E465" s="283">
        <v>15000</v>
      </c>
    </row>
    <row r="466" spans="1:5" x14ac:dyDescent="0.25">
      <c r="A466" s="284" t="s">
        <v>918</v>
      </c>
      <c r="B466" s="284" t="s">
        <v>2130</v>
      </c>
      <c r="C466" s="284"/>
      <c r="D466" s="106"/>
      <c r="E466" s="106"/>
    </row>
    <row r="467" spans="1:5" x14ac:dyDescent="0.25">
      <c r="A467" s="282" t="s">
        <v>918</v>
      </c>
      <c r="B467" s="282" t="s">
        <v>1220</v>
      </c>
      <c r="C467" s="282" t="s">
        <v>1221</v>
      </c>
      <c r="D467" s="283">
        <v>20000</v>
      </c>
      <c r="E467" s="283">
        <v>15000</v>
      </c>
    </row>
    <row r="468" spans="1:5" x14ac:dyDescent="0.25">
      <c r="A468" s="282" t="s">
        <v>918</v>
      </c>
      <c r="B468" s="282" t="s">
        <v>1220</v>
      </c>
      <c r="C468" s="282" t="s">
        <v>1224</v>
      </c>
      <c r="D468" s="283">
        <v>20000</v>
      </c>
      <c r="E468" s="283">
        <v>15000</v>
      </c>
    </row>
    <row r="469" spans="1:5" x14ac:dyDescent="0.25">
      <c r="A469" s="282" t="s">
        <v>918</v>
      </c>
      <c r="B469" s="282" t="s">
        <v>1220</v>
      </c>
      <c r="C469" s="282" t="s">
        <v>1227</v>
      </c>
      <c r="D469" s="283">
        <v>20000</v>
      </c>
      <c r="E469" s="283">
        <v>15000</v>
      </c>
    </row>
    <row r="470" spans="1:5" x14ac:dyDescent="0.25">
      <c r="A470" s="282" t="s">
        <v>918</v>
      </c>
      <c r="B470" s="282" t="s">
        <v>1220</v>
      </c>
      <c r="C470" s="282" t="s">
        <v>1230</v>
      </c>
      <c r="D470" s="283">
        <v>20000</v>
      </c>
      <c r="E470" s="283">
        <v>15000</v>
      </c>
    </row>
    <row r="471" spans="1:5" x14ac:dyDescent="0.25">
      <c r="A471" s="282" t="s">
        <v>918</v>
      </c>
      <c r="B471" s="282" t="s">
        <v>1220</v>
      </c>
      <c r="C471" s="282" t="s">
        <v>1233</v>
      </c>
      <c r="D471" s="283">
        <v>20000</v>
      </c>
      <c r="E471" s="283">
        <v>15000</v>
      </c>
    </row>
    <row r="472" spans="1:5" x14ac:dyDescent="0.25">
      <c r="A472" s="282" t="s">
        <v>918</v>
      </c>
      <c r="B472" s="282" t="s">
        <v>1220</v>
      </c>
      <c r="C472" s="282" t="s">
        <v>1236</v>
      </c>
      <c r="D472" s="283">
        <v>20000</v>
      </c>
      <c r="E472" s="283">
        <v>15000</v>
      </c>
    </row>
    <row r="473" spans="1:5" x14ac:dyDescent="0.25">
      <c r="A473" s="282" t="s">
        <v>918</v>
      </c>
      <c r="B473" s="282" t="s">
        <v>1220</v>
      </c>
      <c r="C473" s="282" t="s">
        <v>1239</v>
      </c>
      <c r="D473" s="283">
        <v>20000</v>
      </c>
      <c r="E473" s="283">
        <v>15000</v>
      </c>
    </row>
    <row r="474" spans="1:5" x14ac:dyDescent="0.25">
      <c r="A474" s="284" t="s">
        <v>918</v>
      </c>
      <c r="B474" s="284" t="s">
        <v>2131</v>
      </c>
      <c r="C474" s="284"/>
      <c r="D474" s="106"/>
      <c r="E474" s="106"/>
    </row>
    <row r="475" spans="1:5" x14ac:dyDescent="0.25">
      <c r="A475" s="282" t="s">
        <v>918</v>
      </c>
      <c r="B475" s="282" t="s">
        <v>1242</v>
      </c>
      <c r="C475" s="282" t="s">
        <v>1243</v>
      </c>
      <c r="D475" s="283">
        <v>20000</v>
      </c>
      <c r="E475" s="283">
        <v>15000</v>
      </c>
    </row>
    <row r="476" spans="1:5" x14ac:dyDescent="0.25">
      <c r="A476" s="282" t="s">
        <v>918</v>
      </c>
      <c r="B476" s="282" t="s">
        <v>1242</v>
      </c>
      <c r="C476" s="282" t="s">
        <v>1246</v>
      </c>
      <c r="D476" s="283">
        <v>20000</v>
      </c>
      <c r="E476" s="283">
        <v>15000</v>
      </c>
    </row>
    <row r="477" spans="1:5" x14ac:dyDescent="0.25">
      <c r="A477" s="282" t="s">
        <v>918</v>
      </c>
      <c r="B477" s="282" t="s">
        <v>1242</v>
      </c>
      <c r="C477" s="282" t="s">
        <v>1249</v>
      </c>
      <c r="D477" s="283">
        <v>20000</v>
      </c>
      <c r="E477" s="283">
        <v>15000</v>
      </c>
    </row>
    <row r="478" spans="1:5" x14ac:dyDescent="0.25">
      <c r="A478" s="282" t="s">
        <v>918</v>
      </c>
      <c r="B478" s="282" t="s">
        <v>1242</v>
      </c>
      <c r="C478" s="282" t="s">
        <v>1252</v>
      </c>
      <c r="D478" s="283">
        <v>20000</v>
      </c>
      <c r="E478" s="283">
        <v>15000</v>
      </c>
    </row>
    <row r="479" spans="1:5" x14ac:dyDescent="0.25">
      <c r="A479" s="282" t="s">
        <v>918</v>
      </c>
      <c r="B479" s="282" t="s">
        <v>1242</v>
      </c>
      <c r="C479" s="282" t="s">
        <v>1255</v>
      </c>
      <c r="D479" s="283">
        <v>20000</v>
      </c>
      <c r="E479" s="283">
        <v>15000</v>
      </c>
    </row>
    <row r="480" spans="1:5" x14ac:dyDescent="0.25">
      <c r="A480" s="284" t="s">
        <v>918</v>
      </c>
      <c r="B480" s="284" t="s">
        <v>2132</v>
      </c>
      <c r="C480" s="284"/>
      <c r="D480" s="106"/>
      <c r="E480" s="106"/>
    </row>
    <row r="481" spans="1:5" x14ac:dyDescent="0.25">
      <c r="A481" s="282" t="s">
        <v>918</v>
      </c>
      <c r="B481" s="282" t="s">
        <v>1258</v>
      </c>
      <c r="C481" s="282" t="s">
        <v>1259</v>
      </c>
      <c r="D481" s="106">
        <v>60000</v>
      </c>
      <c r="E481" s="106">
        <v>45000</v>
      </c>
    </row>
    <row r="482" spans="1:5" x14ac:dyDescent="0.25">
      <c r="A482" s="282" t="s">
        <v>918</v>
      </c>
      <c r="B482" s="282" t="s">
        <v>1258</v>
      </c>
      <c r="C482" s="282" t="s">
        <v>1262</v>
      </c>
      <c r="D482" s="283">
        <v>20000</v>
      </c>
      <c r="E482" s="283">
        <v>15000</v>
      </c>
    </row>
    <row r="483" spans="1:5" x14ac:dyDescent="0.25">
      <c r="A483" s="282" t="s">
        <v>918</v>
      </c>
      <c r="B483" s="282" t="s">
        <v>1258</v>
      </c>
      <c r="C483" s="282" t="s">
        <v>1265</v>
      </c>
      <c r="D483" s="283">
        <v>20000</v>
      </c>
      <c r="E483" s="283">
        <v>15000</v>
      </c>
    </row>
    <row r="484" spans="1:5" x14ac:dyDescent="0.25">
      <c r="A484" s="284" t="s">
        <v>918</v>
      </c>
      <c r="B484" s="284" t="s">
        <v>2133</v>
      </c>
      <c r="C484" s="284"/>
      <c r="D484" s="106"/>
      <c r="E484" s="106"/>
    </row>
    <row r="485" spans="1:5" x14ac:dyDescent="0.25">
      <c r="A485" s="282" t="s">
        <v>918</v>
      </c>
      <c r="B485" s="282" t="s">
        <v>1268</v>
      </c>
      <c r="C485" s="282" t="s">
        <v>1269</v>
      </c>
      <c r="D485" s="283">
        <v>20000</v>
      </c>
      <c r="E485" s="283">
        <v>15000</v>
      </c>
    </row>
    <row r="486" spans="1:5" x14ac:dyDescent="0.25">
      <c r="A486" s="282" t="s">
        <v>918</v>
      </c>
      <c r="B486" s="282" t="s">
        <v>1268</v>
      </c>
      <c r="C486" s="282" t="s">
        <v>1272</v>
      </c>
      <c r="D486" s="283">
        <v>20000</v>
      </c>
      <c r="E486" s="283">
        <v>15000</v>
      </c>
    </row>
    <row r="487" spans="1:5" x14ac:dyDescent="0.25">
      <c r="A487" s="282" t="s">
        <v>918</v>
      </c>
      <c r="B487" s="282" t="s">
        <v>1268</v>
      </c>
      <c r="C487" s="282" t="s">
        <v>2134</v>
      </c>
      <c r="D487" s="283">
        <v>20000</v>
      </c>
      <c r="E487" s="283">
        <v>15000</v>
      </c>
    </row>
    <row r="488" spans="1:5" x14ac:dyDescent="0.25">
      <c r="A488" s="284" t="s">
        <v>918</v>
      </c>
      <c r="B488" s="284" t="s">
        <v>2135</v>
      </c>
      <c r="C488" s="284"/>
      <c r="D488" s="283"/>
      <c r="E488" s="283"/>
    </row>
    <row r="489" spans="1:5" x14ac:dyDescent="0.25">
      <c r="A489" s="282" t="s">
        <v>918</v>
      </c>
      <c r="B489" s="282" t="s">
        <v>1275</v>
      </c>
      <c r="C489" s="282" t="s">
        <v>1276</v>
      </c>
      <c r="D489" s="106">
        <v>60000</v>
      </c>
      <c r="E489" s="106">
        <v>45000</v>
      </c>
    </row>
    <row r="490" spans="1:5" x14ac:dyDescent="0.25">
      <c r="A490" s="282" t="s">
        <v>918</v>
      </c>
      <c r="B490" s="282" t="s">
        <v>1275</v>
      </c>
      <c r="C490" s="282" t="s">
        <v>1279</v>
      </c>
      <c r="D490" s="106">
        <v>60000</v>
      </c>
      <c r="E490" s="106">
        <v>45000</v>
      </c>
    </row>
    <row r="491" spans="1:5" x14ac:dyDescent="0.25">
      <c r="A491" s="284" t="s">
        <v>918</v>
      </c>
      <c r="B491" s="284" t="s">
        <v>2136</v>
      </c>
      <c r="C491" s="284"/>
      <c r="D491" s="106"/>
      <c r="E491" s="106"/>
    </row>
    <row r="492" spans="1:5" x14ac:dyDescent="0.25">
      <c r="A492" s="282" t="s">
        <v>918</v>
      </c>
      <c r="B492" s="282" t="s">
        <v>1282</v>
      </c>
      <c r="C492" s="282" t="s">
        <v>1283</v>
      </c>
      <c r="D492" s="283">
        <v>20000</v>
      </c>
      <c r="E492" s="283">
        <v>15000</v>
      </c>
    </row>
    <row r="493" spans="1:5" x14ac:dyDescent="0.25">
      <c r="A493" s="282" t="s">
        <v>918</v>
      </c>
      <c r="B493" s="282" t="s">
        <v>1282</v>
      </c>
      <c r="C493" s="282" t="s">
        <v>1286</v>
      </c>
      <c r="D493" s="283">
        <v>20000</v>
      </c>
      <c r="E493" s="283">
        <v>15000</v>
      </c>
    </row>
    <row r="494" spans="1:5" x14ac:dyDescent="0.25">
      <c r="A494" s="282" t="s">
        <v>918</v>
      </c>
      <c r="B494" s="282" t="s">
        <v>1282</v>
      </c>
      <c r="C494" s="282" t="s">
        <v>1289</v>
      </c>
      <c r="D494" s="283">
        <v>20000</v>
      </c>
      <c r="E494" s="283">
        <v>15000</v>
      </c>
    </row>
    <row r="495" spans="1:5" x14ac:dyDescent="0.25">
      <c r="A495" s="282" t="s">
        <v>918</v>
      </c>
      <c r="B495" s="282" t="s">
        <v>1282</v>
      </c>
      <c r="C495" s="282" t="s">
        <v>1292</v>
      </c>
      <c r="D495" s="283">
        <v>20000</v>
      </c>
      <c r="E495" s="283">
        <v>15000</v>
      </c>
    </row>
    <row r="496" spans="1:5" x14ac:dyDescent="0.25">
      <c r="A496" s="284" t="s">
        <v>918</v>
      </c>
      <c r="B496" s="284" t="s">
        <v>2137</v>
      </c>
      <c r="C496" s="284"/>
      <c r="D496" s="283"/>
      <c r="E496" s="283"/>
    </row>
    <row r="497" spans="1:5" x14ac:dyDescent="0.25">
      <c r="A497" s="282" t="s">
        <v>918</v>
      </c>
      <c r="B497" s="282" t="s">
        <v>1295</v>
      </c>
      <c r="C497" s="282" t="s">
        <v>1296</v>
      </c>
      <c r="D497" s="283">
        <v>20000</v>
      </c>
      <c r="E497" s="283">
        <v>15000</v>
      </c>
    </row>
    <row r="498" spans="1:5" x14ac:dyDescent="0.25">
      <c r="A498" s="282" t="s">
        <v>918</v>
      </c>
      <c r="B498" s="282" t="s">
        <v>1295</v>
      </c>
      <c r="C498" s="282" t="s">
        <v>1299</v>
      </c>
      <c r="D498" s="283">
        <v>20000</v>
      </c>
      <c r="E498" s="283">
        <v>15000</v>
      </c>
    </row>
    <row r="499" spans="1:5" x14ac:dyDescent="0.25">
      <c r="A499" s="282" t="s">
        <v>918</v>
      </c>
      <c r="B499" s="282" t="s">
        <v>1295</v>
      </c>
      <c r="C499" s="282" t="s">
        <v>1302</v>
      </c>
      <c r="D499" s="283">
        <v>20000</v>
      </c>
      <c r="E499" s="283">
        <v>15000</v>
      </c>
    </row>
    <row r="500" spans="1:5" x14ac:dyDescent="0.25">
      <c r="A500" s="284" t="s">
        <v>918</v>
      </c>
      <c r="B500" s="284" t="s">
        <v>2138</v>
      </c>
      <c r="C500" s="284"/>
      <c r="D500" s="283"/>
      <c r="E500" s="283"/>
    </row>
    <row r="501" spans="1:5" x14ac:dyDescent="0.25">
      <c r="A501" s="282" t="s">
        <v>1305</v>
      </c>
      <c r="B501" s="282" t="s">
        <v>1306</v>
      </c>
      <c r="C501" s="282" t="s">
        <v>1307</v>
      </c>
      <c r="D501" s="283">
        <v>20000</v>
      </c>
      <c r="E501" s="283">
        <v>15000</v>
      </c>
    </row>
    <row r="502" spans="1:5" x14ac:dyDescent="0.25">
      <c r="A502" s="282" t="s">
        <v>1305</v>
      </c>
      <c r="B502" s="282" t="s">
        <v>1306</v>
      </c>
      <c r="C502" s="282" t="s">
        <v>2139</v>
      </c>
      <c r="D502" s="106">
        <v>60000</v>
      </c>
      <c r="E502" s="106">
        <v>45000</v>
      </c>
    </row>
    <row r="503" spans="1:5" x14ac:dyDescent="0.25">
      <c r="A503" s="282" t="s">
        <v>1305</v>
      </c>
      <c r="B503" s="282" t="s">
        <v>1306</v>
      </c>
      <c r="C503" s="282" t="s">
        <v>1311</v>
      </c>
      <c r="D503" s="283">
        <v>20000</v>
      </c>
      <c r="E503" s="283">
        <v>15000</v>
      </c>
    </row>
    <row r="504" spans="1:5" x14ac:dyDescent="0.25">
      <c r="A504" s="282" t="s">
        <v>1305</v>
      </c>
      <c r="B504" s="282" t="s">
        <v>1306</v>
      </c>
      <c r="C504" s="282" t="s">
        <v>1313</v>
      </c>
      <c r="D504" s="283">
        <v>20000</v>
      </c>
      <c r="E504" s="283">
        <v>15000</v>
      </c>
    </row>
    <row r="505" spans="1:5" x14ac:dyDescent="0.25">
      <c r="A505" s="282" t="s">
        <v>1305</v>
      </c>
      <c r="B505" s="282" t="s">
        <v>1306</v>
      </c>
      <c r="C505" s="282" t="s">
        <v>1315</v>
      </c>
      <c r="D505" s="283">
        <v>20000</v>
      </c>
      <c r="E505" s="283">
        <v>15000</v>
      </c>
    </row>
    <row r="506" spans="1:5" x14ac:dyDescent="0.25">
      <c r="A506" s="282" t="s">
        <v>1305</v>
      </c>
      <c r="B506" s="282" t="s">
        <v>1306</v>
      </c>
      <c r="C506" s="282" t="s">
        <v>1317</v>
      </c>
      <c r="D506" s="283">
        <v>20000</v>
      </c>
      <c r="E506" s="283">
        <v>15000</v>
      </c>
    </row>
    <row r="507" spans="1:5" x14ac:dyDescent="0.25">
      <c r="A507" s="282" t="s">
        <v>1305</v>
      </c>
      <c r="B507" s="282" t="s">
        <v>1306</v>
      </c>
      <c r="C507" s="282" t="s">
        <v>1319</v>
      </c>
      <c r="D507" s="283">
        <v>20000</v>
      </c>
      <c r="E507" s="283">
        <v>15000</v>
      </c>
    </row>
    <row r="508" spans="1:5" x14ac:dyDescent="0.25">
      <c r="A508" s="282" t="s">
        <v>1305</v>
      </c>
      <c r="B508" s="282" t="s">
        <v>1306</v>
      </c>
      <c r="C508" s="282" t="s">
        <v>1321</v>
      </c>
      <c r="D508" s="283">
        <v>20000</v>
      </c>
      <c r="E508" s="283">
        <v>15000</v>
      </c>
    </row>
    <row r="509" spans="1:5" x14ac:dyDescent="0.25">
      <c r="A509" s="282" t="s">
        <v>1305</v>
      </c>
      <c r="B509" s="282" t="s">
        <v>1306</v>
      </c>
      <c r="C509" s="282" t="s">
        <v>1323</v>
      </c>
      <c r="D509" s="283">
        <v>20000</v>
      </c>
      <c r="E509" s="283">
        <v>15000</v>
      </c>
    </row>
    <row r="510" spans="1:5" x14ac:dyDescent="0.25">
      <c r="A510" s="282" t="s">
        <v>1305</v>
      </c>
      <c r="B510" s="282" t="s">
        <v>1306</v>
      </c>
      <c r="C510" s="282" t="s">
        <v>1325</v>
      </c>
      <c r="D510" s="283">
        <v>20000</v>
      </c>
      <c r="E510" s="283">
        <v>15000</v>
      </c>
    </row>
    <row r="511" spans="1:5" x14ac:dyDescent="0.25">
      <c r="A511" s="282" t="s">
        <v>1305</v>
      </c>
      <c r="B511" s="282" t="s">
        <v>1306</v>
      </c>
      <c r="C511" s="282" t="s">
        <v>1328</v>
      </c>
      <c r="D511" s="283">
        <v>20000</v>
      </c>
      <c r="E511" s="283">
        <v>15000</v>
      </c>
    </row>
    <row r="512" spans="1:5" x14ac:dyDescent="0.25">
      <c r="A512" s="282" t="s">
        <v>1305</v>
      </c>
      <c r="B512" s="282" t="s">
        <v>1306</v>
      </c>
      <c r="C512" s="282" t="s">
        <v>1331</v>
      </c>
      <c r="D512" s="283">
        <v>20000</v>
      </c>
      <c r="E512" s="283">
        <v>15000</v>
      </c>
    </row>
    <row r="513" spans="1:5" x14ac:dyDescent="0.25">
      <c r="A513" s="282" t="s">
        <v>1305</v>
      </c>
      <c r="B513" s="282" t="s">
        <v>1306</v>
      </c>
      <c r="C513" s="282" t="s">
        <v>1334</v>
      </c>
      <c r="D513" s="283">
        <v>20000</v>
      </c>
      <c r="E513" s="283">
        <v>15000</v>
      </c>
    </row>
    <row r="514" spans="1:5" x14ac:dyDescent="0.25">
      <c r="A514" s="282" t="s">
        <v>1305</v>
      </c>
      <c r="B514" s="282" t="s">
        <v>1306</v>
      </c>
      <c r="C514" s="282" t="s">
        <v>1337</v>
      </c>
      <c r="D514" s="283">
        <v>20000</v>
      </c>
      <c r="E514" s="283">
        <v>15000</v>
      </c>
    </row>
    <row r="515" spans="1:5" x14ac:dyDescent="0.25">
      <c r="A515" s="282" t="s">
        <v>1305</v>
      </c>
      <c r="B515" s="282" t="s">
        <v>1306</v>
      </c>
      <c r="C515" s="282" t="s">
        <v>1340</v>
      </c>
      <c r="D515" s="283">
        <v>20000</v>
      </c>
      <c r="E515" s="283">
        <v>15000</v>
      </c>
    </row>
    <row r="516" spans="1:5" x14ac:dyDescent="0.25">
      <c r="A516" s="282" t="s">
        <v>1305</v>
      </c>
      <c r="B516" s="282" t="s">
        <v>1306</v>
      </c>
      <c r="C516" s="282" t="s">
        <v>1343</v>
      </c>
      <c r="D516" s="283">
        <v>20000</v>
      </c>
      <c r="E516" s="283">
        <v>15000</v>
      </c>
    </row>
    <row r="517" spans="1:5" x14ac:dyDescent="0.25">
      <c r="A517" s="282" t="s">
        <v>1305</v>
      </c>
      <c r="B517" s="282" t="s">
        <v>1306</v>
      </c>
      <c r="C517" s="282" t="s">
        <v>1346</v>
      </c>
      <c r="D517" s="283">
        <v>20000</v>
      </c>
      <c r="E517" s="283">
        <v>15000</v>
      </c>
    </row>
    <row r="518" spans="1:5" x14ac:dyDescent="0.25">
      <c r="A518" s="282" t="s">
        <v>1305</v>
      </c>
      <c r="B518" s="282" t="s">
        <v>1306</v>
      </c>
      <c r="C518" s="282" t="s">
        <v>1349</v>
      </c>
      <c r="D518" s="283">
        <v>20000</v>
      </c>
      <c r="E518" s="283">
        <v>15000</v>
      </c>
    </row>
    <row r="519" spans="1:5" x14ac:dyDescent="0.25">
      <c r="A519" s="282" t="s">
        <v>1305</v>
      </c>
      <c r="B519" s="282" t="s">
        <v>1306</v>
      </c>
      <c r="C519" s="282" t="s">
        <v>1352</v>
      </c>
      <c r="D519" s="283">
        <v>20000</v>
      </c>
      <c r="E519" s="283">
        <v>15000</v>
      </c>
    </row>
    <row r="520" spans="1:5" x14ac:dyDescent="0.25">
      <c r="A520" s="282" t="s">
        <v>1305</v>
      </c>
      <c r="B520" s="282" t="s">
        <v>1306</v>
      </c>
      <c r="C520" s="282" t="s">
        <v>1355</v>
      </c>
      <c r="D520" s="283">
        <v>20000</v>
      </c>
      <c r="E520" s="283">
        <v>15000</v>
      </c>
    </row>
    <row r="521" spans="1:5" x14ac:dyDescent="0.25">
      <c r="A521" s="282" t="s">
        <v>1305</v>
      </c>
      <c r="B521" s="282" t="s">
        <v>1306</v>
      </c>
      <c r="C521" s="282" t="s">
        <v>1358</v>
      </c>
      <c r="D521" s="283">
        <v>20000</v>
      </c>
      <c r="E521" s="283">
        <v>15000</v>
      </c>
    </row>
    <row r="522" spans="1:5" x14ac:dyDescent="0.25">
      <c r="A522" s="282" t="s">
        <v>1305</v>
      </c>
      <c r="B522" s="282" t="s">
        <v>1306</v>
      </c>
      <c r="C522" s="282" t="s">
        <v>1361</v>
      </c>
      <c r="D522" s="283">
        <v>20000</v>
      </c>
      <c r="E522" s="283">
        <v>15000</v>
      </c>
    </row>
    <row r="523" spans="1:5" x14ac:dyDescent="0.25">
      <c r="A523" s="282" t="s">
        <v>1305</v>
      </c>
      <c r="B523" s="282" t="s">
        <v>1306</v>
      </c>
      <c r="C523" s="282" t="s">
        <v>1364</v>
      </c>
      <c r="D523" s="283">
        <v>20000</v>
      </c>
      <c r="E523" s="283">
        <v>15000</v>
      </c>
    </row>
    <row r="524" spans="1:5" x14ac:dyDescent="0.25">
      <c r="A524" s="282" t="s">
        <v>1305</v>
      </c>
      <c r="B524" s="282" t="s">
        <v>1306</v>
      </c>
      <c r="C524" s="282" t="s">
        <v>1367</v>
      </c>
      <c r="D524" s="283">
        <v>20000</v>
      </c>
      <c r="E524" s="283">
        <v>15000</v>
      </c>
    </row>
    <row r="525" spans="1:5" x14ac:dyDescent="0.25">
      <c r="A525" s="282" t="s">
        <v>1305</v>
      </c>
      <c r="B525" s="282" t="s">
        <v>1306</v>
      </c>
      <c r="C525" s="282" t="s">
        <v>1370</v>
      </c>
      <c r="D525" s="283">
        <v>20000</v>
      </c>
      <c r="E525" s="283">
        <v>15000</v>
      </c>
    </row>
    <row r="526" spans="1:5" x14ac:dyDescent="0.25">
      <c r="A526" s="282" t="s">
        <v>1305</v>
      </c>
      <c r="B526" s="282" t="s">
        <v>1306</v>
      </c>
      <c r="C526" s="282" t="s">
        <v>1373</v>
      </c>
      <c r="D526" s="283">
        <v>20000</v>
      </c>
      <c r="E526" s="283">
        <v>15000</v>
      </c>
    </row>
    <row r="527" spans="1:5" x14ac:dyDescent="0.25">
      <c r="A527" s="282" t="s">
        <v>1305</v>
      </c>
      <c r="B527" s="282" t="s">
        <v>1306</v>
      </c>
      <c r="C527" s="282" t="s">
        <v>2140</v>
      </c>
      <c r="D527" s="283">
        <v>20000</v>
      </c>
      <c r="E527" s="283">
        <v>15000</v>
      </c>
    </row>
    <row r="528" spans="1:5" x14ac:dyDescent="0.25">
      <c r="A528" s="282" t="s">
        <v>1305</v>
      </c>
      <c r="B528" s="282" t="s">
        <v>1306</v>
      </c>
      <c r="C528" s="282" t="s">
        <v>2141</v>
      </c>
      <c r="D528" s="283">
        <v>20000</v>
      </c>
      <c r="E528" s="283">
        <v>15000</v>
      </c>
    </row>
    <row r="529" spans="1:5" x14ac:dyDescent="0.25">
      <c r="A529" s="282" t="s">
        <v>1305</v>
      </c>
      <c r="B529" s="282" t="s">
        <v>1306</v>
      </c>
      <c r="C529" s="282" t="s">
        <v>2142</v>
      </c>
      <c r="D529" s="283">
        <v>20000</v>
      </c>
      <c r="E529" s="283">
        <v>15000</v>
      </c>
    </row>
    <row r="530" spans="1:5" x14ac:dyDescent="0.25">
      <c r="A530" s="282" t="s">
        <v>1305</v>
      </c>
      <c r="B530" s="282" t="s">
        <v>1306</v>
      </c>
      <c r="C530" s="282" t="s">
        <v>2143</v>
      </c>
      <c r="D530" s="283">
        <v>20000</v>
      </c>
      <c r="E530" s="283">
        <v>15000</v>
      </c>
    </row>
    <row r="531" spans="1:5" x14ac:dyDescent="0.25">
      <c r="A531" s="284" t="s">
        <v>1305</v>
      </c>
      <c r="B531" s="284" t="s">
        <v>2144</v>
      </c>
      <c r="C531" s="284"/>
      <c r="D531" s="106"/>
      <c r="E531" s="106"/>
    </row>
    <row r="532" spans="1:5" x14ac:dyDescent="0.25">
      <c r="A532" s="282" t="s">
        <v>1305</v>
      </c>
      <c r="B532" s="282" t="s">
        <v>1376</v>
      </c>
      <c r="C532" s="282" t="s">
        <v>1377</v>
      </c>
      <c r="D532" s="283">
        <v>20000</v>
      </c>
      <c r="E532" s="283">
        <v>15000</v>
      </c>
    </row>
    <row r="533" spans="1:5" x14ac:dyDescent="0.25">
      <c r="A533" s="282" t="s">
        <v>1305</v>
      </c>
      <c r="B533" s="282" t="s">
        <v>1376</v>
      </c>
      <c r="C533" s="282" t="s">
        <v>1379</v>
      </c>
      <c r="D533" s="283">
        <v>20000</v>
      </c>
      <c r="E533" s="283">
        <v>15000</v>
      </c>
    </row>
    <row r="534" spans="1:5" x14ac:dyDescent="0.25">
      <c r="A534" s="282" t="s">
        <v>1305</v>
      </c>
      <c r="B534" s="282" t="s">
        <v>1376</v>
      </c>
      <c r="C534" s="282" t="s">
        <v>1381</v>
      </c>
      <c r="D534" s="283">
        <v>20000</v>
      </c>
      <c r="E534" s="283">
        <v>15000</v>
      </c>
    </row>
    <row r="535" spans="1:5" x14ac:dyDescent="0.25">
      <c r="A535" s="282" t="s">
        <v>1305</v>
      </c>
      <c r="B535" s="282" t="s">
        <v>1376</v>
      </c>
      <c r="C535" s="282" t="s">
        <v>2145</v>
      </c>
      <c r="D535" s="106">
        <v>60000</v>
      </c>
      <c r="E535" s="106">
        <v>45000</v>
      </c>
    </row>
    <row r="536" spans="1:5" x14ac:dyDescent="0.25">
      <c r="A536" s="282" t="s">
        <v>1305</v>
      </c>
      <c r="B536" s="282" t="s">
        <v>1376</v>
      </c>
      <c r="C536" s="282" t="s">
        <v>1385</v>
      </c>
      <c r="D536" s="283">
        <v>20000</v>
      </c>
      <c r="E536" s="283">
        <v>15000</v>
      </c>
    </row>
    <row r="537" spans="1:5" x14ac:dyDescent="0.25">
      <c r="A537" s="282" t="s">
        <v>1305</v>
      </c>
      <c r="B537" s="282" t="s">
        <v>1376</v>
      </c>
      <c r="C537" s="282" t="s">
        <v>1387</v>
      </c>
      <c r="D537" s="283">
        <v>20000</v>
      </c>
      <c r="E537" s="283">
        <v>15000</v>
      </c>
    </row>
    <row r="538" spans="1:5" x14ac:dyDescent="0.25">
      <c r="A538" s="282" t="s">
        <v>1305</v>
      </c>
      <c r="B538" s="282" t="s">
        <v>1376</v>
      </c>
      <c r="C538" s="282" t="s">
        <v>1389</v>
      </c>
      <c r="D538" s="283">
        <v>20000</v>
      </c>
      <c r="E538" s="283">
        <v>15000</v>
      </c>
    </row>
    <row r="539" spans="1:5" x14ac:dyDescent="0.25">
      <c r="A539" s="282" t="s">
        <v>1305</v>
      </c>
      <c r="B539" s="282" t="s">
        <v>1376</v>
      </c>
      <c r="C539" s="282" t="s">
        <v>1391</v>
      </c>
      <c r="D539" s="283">
        <v>20000</v>
      </c>
      <c r="E539" s="283">
        <v>15000</v>
      </c>
    </row>
    <row r="540" spans="1:5" x14ac:dyDescent="0.25">
      <c r="A540" s="282" t="s">
        <v>1305</v>
      </c>
      <c r="B540" s="282" t="s">
        <v>1376</v>
      </c>
      <c r="C540" s="282" t="s">
        <v>1393</v>
      </c>
      <c r="D540" s="283">
        <v>20000</v>
      </c>
      <c r="E540" s="283">
        <v>15000</v>
      </c>
    </row>
    <row r="541" spans="1:5" x14ac:dyDescent="0.25">
      <c r="A541" s="284" t="s">
        <v>1305</v>
      </c>
      <c r="B541" s="284" t="s">
        <v>2146</v>
      </c>
      <c r="C541" s="284"/>
      <c r="D541" s="106"/>
      <c r="E541" s="106"/>
    </row>
    <row r="542" spans="1:5" x14ac:dyDescent="0.25">
      <c r="A542" s="282" t="s">
        <v>1305</v>
      </c>
      <c r="B542" s="282" t="s">
        <v>1395</v>
      </c>
      <c r="C542" s="282" t="s">
        <v>1396</v>
      </c>
      <c r="D542" s="283">
        <v>20000</v>
      </c>
      <c r="E542" s="283">
        <v>15000</v>
      </c>
    </row>
    <row r="543" spans="1:5" x14ac:dyDescent="0.25">
      <c r="A543" s="282" t="s">
        <v>1305</v>
      </c>
      <c r="B543" s="282" t="s">
        <v>1395</v>
      </c>
      <c r="C543" s="282" t="s">
        <v>1398</v>
      </c>
      <c r="D543" s="283">
        <v>20000</v>
      </c>
      <c r="E543" s="283">
        <v>15000</v>
      </c>
    </row>
    <row r="544" spans="1:5" x14ac:dyDescent="0.25">
      <c r="A544" s="282" t="s">
        <v>1305</v>
      </c>
      <c r="B544" s="282" t="s">
        <v>1395</v>
      </c>
      <c r="C544" s="282" t="s">
        <v>1400</v>
      </c>
      <c r="D544" s="283">
        <v>20000</v>
      </c>
      <c r="E544" s="283">
        <v>15000</v>
      </c>
    </row>
    <row r="545" spans="1:5" x14ac:dyDescent="0.25">
      <c r="A545" s="282" t="s">
        <v>1305</v>
      </c>
      <c r="B545" s="282" t="s">
        <v>1395</v>
      </c>
      <c r="C545" s="282" t="s">
        <v>1402</v>
      </c>
      <c r="D545" s="283">
        <v>20000</v>
      </c>
      <c r="E545" s="283">
        <v>15000</v>
      </c>
    </row>
    <row r="546" spans="1:5" x14ac:dyDescent="0.25">
      <c r="A546" s="282" t="s">
        <v>1305</v>
      </c>
      <c r="B546" s="282" t="s">
        <v>1395</v>
      </c>
      <c r="C546" s="282" t="s">
        <v>1404</v>
      </c>
      <c r="D546" s="283">
        <v>20000</v>
      </c>
      <c r="E546" s="283">
        <v>15000</v>
      </c>
    </row>
    <row r="547" spans="1:5" x14ac:dyDescent="0.25">
      <c r="A547" s="282" t="s">
        <v>1305</v>
      </c>
      <c r="B547" s="282" t="s">
        <v>1395</v>
      </c>
      <c r="C547" s="282" t="s">
        <v>1406</v>
      </c>
      <c r="D547" s="283">
        <v>20000</v>
      </c>
      <c r="E547" s="283">
        <v>15000</v>
      </c>
    </row>
    <row r="548" spans="1:5" x14ac:dyDescent="0.25">
      <c r="A548" s="282" t="s">
        <v>1305</v>
      </c>
      <c r="B548" s="282" t="s">
        <v>1395</v>
      </c>
      <c r="C548" s="282" t="s">
        <v>1408</v>
      </c>
      <c r="D548" s="283">
        <v>20000</v>
      </c>
      <c r="E548" s="283">
        <v>15000</v>
      </c>
    </row>
    <row r="549" spans="1:5" x14ac:dyDescent="0.25">
      <c r="A549" s="282" t="s">
        <v>1305</v>
      </c>
      <c r="B549" s="282" t="s">
        <v>1395</v>
      </c>
      <c r="C549" s="282" t="s">
        <v>1410</v>
      </c>
      <c r="D549" s="283">
        <v>20000</v>
      </c>
      <c r="E549" s="283">
        <v>15000</v>
      </c>
    </row>
    <row r="550" spans="1:5" x14ac:dyDescent="0.25">
      <c r="A550" s="282" t="s">
        <v>1305</v>
      </c>
      <c r="B550" s="282" t="s">
        <v>1395</v>
      </c>
      <c r="C550" s="282" t="s">
        <v>1412</v>
      </c>
      <c r="D550" s="283">
        <v>20000</v>
      </c>
      <c r="E550" s="283">
        <v>15000</v>
      </c>
    </row>
    <row r="551" spans="1:5" x14ac:dyDescent="0.25">
      <c r="A551" s="282" t="s">
        <v>1305</v>
      </c>
      <c r="B551" s="282" t="s">
        <v>1395</v>
      </c>
      <c r="C551" s="282" t="s">
        <v>1414</v>
      </c>
      <c r="D551" s="283">
        <v>20000</v>
      </c>
      <c r="E551" s="283">
        <v>15000</v>
      </c>
    </row>
    <row r="552" spans="1:5" x14ac:dyDescent="0.25">
      <c r="A552" s="282" t="s">
        <v>1305</v>
      </c>
      <c r="B552" s="282" t="s">
        <v>1395</v>
      </c>
      <c r="C552" s="282" t="s">
        <v>1416</v>
      </c>
      <c r="D552" s="283">
        <v>20000</v>
      </c>
      <c r="E552" s="283">
        <v>15000</v>
      </c>
    </row>
    <row r="553" spans="1:5" x14ac:dyDescent="0.25">
      <c r="A553" s="282" t="s">
        <v>1305</v>
      </c>
      <c r="B553" s="282" t="s">
        <v>1395</v>
      </c>
      <c r="C553" s="282" t="s">
        <v>1419</v>
      </c>
      <c r="D553" s="283">
        <v>20000</v>
      </c>
      <c r="E553" s="283">
        <v>15000</v>
      </c>
    </row>
    <row r="554" spans="1:5" x14ac:dyDescent="0.25">
      <c r="A554" s="282" t="s">
        <v>1305</v>
      </c>
      <c r="B554" s="282" t="s">
        <v>1395</v>
      </c>
      <c r="C554" s="282" t="s">
        <v>1422</v>
      </c>
      <c r="D554" s="283">
        <v>20000</v>
      </c>
      <c r="E554" s="283">
        <v>15000</v>
      </c>
    </row>
    <row r="555" spans="1:5" x14ac:dyDescent="0.25">
      <c r="A555" s="282" t="s">
        <v>1305</v>
      </c>
      <c r="B555" s="282" t="s">
        <v>1395</v>
      </c>
      <c r="C555" s="282" t="s">
        <v>1425</v>
      </c>
      <c r="D555" s="283">
        <v>20000</v>
      </c>
      <c r="E555" s="283">
        <v>15000</v>
      </c>
    </row>
    <row r="556" spans="1:5" x14ac:dyDescent="0.25">
      <c r="A556" s="282" t="s">
        <v>1305</v>
      </c>
      <c r="B556" s="282" t="s">
        <v>1395</v>
      </c>
      <c r="C556" s="282" t="s">
        <v>2147</v>
      </c>
      <c r="D556" s="283">
        <v>20000</v>
      </c>
      <c r="E556" s="283">
        <v>15000</v>
      </c>
    </row>
    <row r="557" spans="1:5" x14ac:dyDescent="0.25">
      <c r="A557" s="282" t="s">
        <v>1305</v>
      </c>
      <c r="B557" s="282" t="s">
        <v>1395</v>
      </c>
      <c r="C557" s="282" t="s">
        <v>1428</v>
      </c>
      <c r="D557" s="283">
        <v>20000</v>
      </c>
      <c r="E557" s="283">
        <v>15000</v>
      </c>
    </row>
    <row r="558" spans="1:5" x14ac:dyDescent="0.25">
      <c r="A558" s="284" t="s">
        <v>1305</v>
      </c>
      <c r="B558" s="284" t="s">
        <v>2148</v>
      </c>
      <c r="C558" s="284"/>
      <c r="D558" s="106"/>
      <c r="E558" s="106"/>
    </row>
    <row r="559" spans="1:5" x14ac:dyDescent="0.25">
      <c r="A559" s="282" t="s">
        <v>1305</v>
      </c>
      <c r="B559" s="282" t="s">
        <v>1431</v>
      </c>
      <c r="C559" s="282" t="s">
        <v>1432</v>
      </c>
      <c r="D559" s="283">
        <v>20000</v>
      </c>
      <c r="E559" s="283">
        <v>15000</v>
      </c>
    </row>
    <row r="560" spans="1:5" x14ac:dyDescent="0.25">
      <c r="A560" s="282" t="s">
        <v>1305</v>
      </c>
      <c r="B560" s="282" t="s">
        <v>1431</v>
      </c>
      <c r="C560" s="282" t="s">
        <v>1434</v>
      </c>
      <c r="D560" s="283">
        <v>20000</v>
      </c>
      <c r="E560" s="283">
        <v>15000</v>
      </c>
    </row>
    <row r="561" spans="1:5" x14ac:dyDescent="0.25">
      <c r="A561" s="282" t="s">
        <v>1305</v>
      </c>
      <c r="B561" s="282" t="s">
        <v>1431</v>
      </c>
      <c r="C561" s="282" t="s">
        <v>2149</v>
      </c>
      <c r="D561" s="283">
        <v>20000</v>
      </c>
      <c r="E561" s="283">
        <v>15000</v>
      </c>
    </row>
    <row r="562" spans="1:5" x14ac:dyDescent="0.25">
      <c r="A562" s="282" t="s">
        <v>1305</v>
      </c>
      <c r="B562" s="282" t="s">
        <v>1431</v>
      </c>
      <c r="C562" s="282" t="s">
        <v>1438</v>
      </c>
      <c r="D562" s="106">
        <v>60000</v>
      </c>
      <c r="E562" s="106">
        <v>45000</v>
      </c>
    </row>
    <row r="563" spans="1:5" x14ac:dyDescent="0.25">
      <c r="A563" s="282" t="s">
        <v>1305</v>
      </c>
      <c r="B563" s="282" t="s">
        <v>1431</v>
      </c>
      <c r="C563" s="282" t="s">
        <v>1440</v>
      </c>
      <c r="D563" s="283">
        <v>20000</v>
      </c>
      <c r="E563" s="283">
        <v>15000</v>
      </c>
    </row>
    <row r="564" spans="1:5" x14ac:dyDescent="0.25">
      <c r="A564" s="282" t="s">
        <v>1305</v>
      </c>
      <c r="B564" s="282" t="s">
        <v>1431</v>
      </c>
      <c r="C564" s="282" t="s">
        <v>2150</v>
      </c>
      <c r="D564" s="283">
        <v>20000</v>
      </c>
      <c r="E564" s="283">
        <v>15000</v>
      </c>
    </row>
    <row r="565" spans="1:5" x14ac:dyDescent="0.25">
      <c r="A565" s="282" t="s">
        <v>1305</v>
      </c>
      <c r="B565" s="282" t="s">
        <v>1431</v>
      </c>
      <c r="C565" s="282" t="s">
        <v>1444</v>
      </c>
      <c r="D565" s="283">
        <v>20000</v>
      </c>
      <c r="E565" s="283">
        <v>15000</v>
      </c>
    </row>
    <row r="566" spans="1:5" x14ac:dyDescent="0.25">
      <c r="A566" s="282" t="s">
        <v>1305</v>
      </c>
      <c r="B566" s="282" t="s">
        <v>1431</v>
      </c>
      <c r="C566" s="282" t="s">
        <v>1446</v>
      </c>
      <c r="D566" s="283">
        <v>20000</v>
      </c>
      <c r="E566" s="283">
        <v>15000</v>
      </c>
    </row>
    <row r="567" spans="1:5" x14ac:dyDescent="0.25">
      <c r="A567" s="282" t="s">
        <v>1305</v>
      </c>
      <c r="B567" s="282" t="s">
        <v>1431</v>
      </c>
      <c r="C567" s="282" t="s">
        <v>1448</v>
      </c>
      <c r="D567" s="283">
        <v>20000</v>
      </c>
      <c r="E567" s="283">
        <v>15000</v>
      </c>
    </row>
    <row r="568" spans="1:5" x14ac:dyDescent="0.25">
      <c r="A568" s="282" t="s">
        <v>1305</v>
      </c>
      <c r="B568" s="282" t="s">
        <v>1431</v>
      </c>
      <c r="C568" s="282" t="s">
        <v>1450</v>
      </c>
      <c r="D568" s="283">
        <v>20000</v>
      </c>
      <c r="E568" s="283">
        <v>15000</v>
      </c>
    </row>
    <row r="569" spans="1:5" x14ac:dyDescent="0.25">
      <c r="A569" s="282" t="s">
        <v>1305</v>
      </c>
      <c r="B569" s="282" t="s">
        <v>1431</v>
      </c>
      <c r="C569" s="282" t="s">
        <v>1452</v>
      </c>
      <c r="D569" s="283">
        <v>20000</v>
      </c>
      <c r="E569" s="283">
        <v>15000</v>
      </c>
    </row>
    <row r="570" spans="1:5" x14ac:dyDescent="0.25">
      <c r="A570" s="282" t="s">
        <v>1305</v>
      </c>
      <c r="B570" s="282" t="s">
        <v>1431</v>
      </c>
      <c r="C570" s="282" t="s">
        <v>2151</v>
      </c>
      <c r="D570" s="283">
        <v>20000</v>
      </c>
      <c r="E570" s="283">
        <v>15000</v>
      </c>
    </row>
    <row r="571" spans="1:5" x14ac:dyDescent="0.25">
      <c r="A571" s="282" t="s">
        <v>1305</v>
      </c>
      <c r="B571" s="282" t="s">
        <v>1431</v>
      </c>
      <c r="C571" s="282" t="s">
        <v>2152</v>
      </c>
      <c r="D571" s="283">
        <v>20000</v>
      </c>
      <c r="E571" s="283">
        <v>15000</v>
      </c>
    </row>
    <row r="572" spans="1:5" x14ac:dyDescent="0.25">
      <c r="A572" s="282" t="s">
        <v>1305</v>
      </c>
      <c r="B572" s="282" t="s">
        <v>1431</v>
      </c>
      <c r="C572" s="282" t="s">
        <v>1461</v>
      </c>
      <c r="D572" s="283">
        <v>20000</v>
      </c>
      <c r="E572" s="283">
        <v>15000</v>
      </c>
    </row>
    <row r="573" spans="1:5" x14ac:dyDescent="0.25">
      <c r="A573" s="282" t="s">
        <v>1305</v>
      </c>
      <c r="B573" s="282" t="s">
        <v>1431</v>
      </c>
      <c r="C573" s="282" t="s">
        <v>2153</v>
      </c>
      <c r="D573" s="283">
        <v>20000</v>
      </c>
      <c r="E573" s="283">
        <v>15000</v>
      </c>
    </row>
    <row r="574" spans="1:5" x14ac:dyDescent="0.25">
      <c r="A574" s="282" t="s">
        <v>1305</v>
      </c>
      <c r="B574" s="282" t="s">
        <v>1431</v>
      </c>
      <c r="C574" s="282" t="s">
        <v>1467</v>
      </c>
      <c r="D574" s="283">
        <v>20000</v>
      </c>
      <c r="E574" s="283">
        <v>15000</v>
      </c>
    </row>
    <row r="575" spans="1:5" x14ac:dyDescent="0.25">
      <c r="A575" s="282" t="s">
        <v>1305</v>
      </c>
      <c r="B575" s="282" t="s">
        <v>1431</v>
      </c>
      <c r="C575" s="282" t="s">
        <v>1470</v>
      </c>
      <c r="D575" s="283">
        <v>20000</v>
      </c>
      <c r="E575" s="283">
        <v>15000</v>
      </c>
    </row>
    <row r="576" spans="1:5" x14ac:dyDescent="0.25">
      <c r="A576" s="284" t="s">
        <v>1305</v>
      </c>
      <c r="B576" s="284" t="s">
        <v>2154</v>
      </c>
      <c r="C576" s="284"/>
      <c r="D576" s="106"/>
      <c r="E576" s="106"/>
    </row>
    <row r="577" spans="1:5" x14ac:dyDescent="0.25">
      <c r="A577" s="282" t="s">
        <v>1305</v>
      </c>
      <c r="B577" s="282" t="s">
        <v>1473</v>
      </c>
      <c r="C577" s="282" t="s">
        <v>2155</v>
      </c>
      <c r="D577" s="283">
        <v>20000</v>
      </c>
      <c r="E577" s="283">
        <v>15000</v>
      </c>
    </row>
    <row r="578" spans="1:5" x14ac:dyDescent="0.25">
      <c r="A578" s="282" t="s">
        <v>1305</v>
      </c>
      <c r="B578" s="282" t="s">
        <v>1473</v>
      </c>
      <c r="C578" s="282" t="s">
        <v>1476</v>
      </c>
      <c r="D578" s="283">
        <v>20000</v>
      </c>
      <c r="E578" s="283">
        <v>15000</v>
      </c>
    </row>
    <row r="579" spans="1:5" x14ac:dyDescent="0.25">
      <c r="A579" s="282" t="s">
        <v>1305</v>
      </c>
      <c r="B579" s="282" t="s">
        <v>1473</v>
      </c>
      <c r="C579" s="282" t="s">
        <v>1478</v>
      </c>
      <c r="D579" s="283">
        <v>20000</v>
      </c>
      <c r="E579" s="283">
        <v>15000</v>
      </c>
    </row>
    <row r="580" spans="1:5" x14ac:dyDescent="0.25">
      <c r="A580" s="282" t="s">
        <v>1305</v>
      </c>
      <c r="B580" s="282" t="s">
        <v>1473</v>
      </c>
      <c r="C580" s="282" t="s">
        <v>2156</v>
      </c>
      <c r="D580" s="283">
        <v>20000</v>
      </c>
      <c r="E580" s="283">
        <v>15000</v>
      </c>
    </row>
    <row r="581" spans="1:5" x14ac:dyDescent="0.25">
      <c r="A581" s="282" t="s">
        <v>1305</v>
      </c>
      <c r="B581" s="282" t="s">
        <v>1473</v>
      </c>
      <c r="C581" s="282" t="s">
        <v>2157</v>
      </c>
      <c r="D581" s="283">
        <v>20000</v>
      </c>
      <c r="E581" s="283">
        <v>15000</v>
      </c>
    </row>
    <row r="582" spans="1:5" x14ac:dyDescent="0.25">
      <c r="A582" s="282" t="s">
        <v>1305</v>
      </c>
      <c r="B582" s="282" t="s">
        <v>1473</v>
      </c>
      <c r="C582" s="282" t="s">
        <v>2158</v>
      </c>
      <c r="D582" s="283">
        <v>20000</v>
      </c>
      <c r="E582" s="283">
        <v>15000</v>
      </c>
    </row>
    <row r="583" spans="1:5" x14ac:dyDescent="0.25">
      <c r="A583" s="282" t="s">
        <v>1305</v>
      </c>
      <c r="B583" s="282" t="s">
        <v>1473</v>
      </c>
      <c r="C583" s="282" t="s">
        <v>1486</v>
      </c>
      <c r="D583" s="283">
        <v>20000</v>
      </c>
      <c r="E583" s="283">
        <v>15000</v>
      </c>
    </row>
    <row r="584" spans="1:5" x14ac:dyDescent="0.25">
      <c r="A584" s="282" t="s">
        <v>1305</v>
      </c>
      <c r="B584" s="282" t="s">
        <v>1473</v>
      </c>
      <c r="C584" s="282" t="s">
        <v>2159</v>
      </c>
      <c r="D584" s="283">
        <v>20000</v>
      </c>
      <c r="E584" s="283">
        <v>15000</v>
      </c>
    </row>
    <row r="585" spans="1:5" x14ac:dyDescent="0.25">
      <c r="A585" s="282" t="s">
        <v>1305</v>
      </c>
      <c r="B585" s="282" t="s">
        <v>1473</v>
      </c>
      <c r="C585" s="282" t="s">
        <v>1490</v>
      </c>
      <c r="D585" s="283">
        <v>20000</v>
      </c>
      <c r="E585" s="283">
        <v>15000</v>
      </c>
    </row>
    <row r="586" spans="1:5" x14ac:dyDescent="0.25">
      <c r="A586" s="282" t="s">
        <v>1305</v>
      </c>
      <c r="B586" s="282" t="s">
        <v>1473</v>
      </c>
      <c r="C586" s="282" t="s">
        <v>2160</v>
      </c>
      <c r="D586" s="283">
        <v>20000</v>
      </c>
      <c r="E586" s="283">
        <v>15000</v>
      </c>
    </row>
    <row r="587" spans="1:5" x14ac:dyDescent="0.25">
      <c r="A587" s="282" t="s">
        <v>1305</v>
      </c>
      <c r="B587" s="282" t="s">
        <v>1473</v>
      </c>
      <c r="C587" s="282" t="s">
        <v>1494</v>
      </c>
      <c r="D587" s="283">
        <v>20000</v>
      </c>
      <c r="E587" s="283">
        <v>15000</v>
      </c>
    </row>
    <row r="588" spans="1:5" x14ac:dyDescent="0.25">
      <c r="A588" s="282" t="s">
        <v>1305</v>
      </c>
      <c r="B588" s="282" t="s">
        <v>1473</v>
      </c>
      <c r="C588" s="282" t="s">
        <v>2161</v>
      </c>
      <c r="D588" s="283">
        <v>20000</v>
      </c>
      <c r="E588" s="283">
        <v>15000</v>
      </c>
    </row>
    <row r="589" spans="1:5" x14ac:dyDescent="0.25">
      <c r="A589" s="282" t="s">
        <v>1305</v>
      </c>
      <c r="B589" s="282" t="s">
        <v>1473</v>
      </c>
      <c r="C589" s="282" t="s">
        <v>1497</v>
      </c>
      <c r="D589" s="283">
        <v>20000</v>
      </c>
      <c r="E589" s="283">
        <v>15000</v>
      </c>
    </row>
    <row r="590" spans="1:5" x14ac:dyDescent="0.25">
      <c r="A590" s="282" t="s">
        <v>1305</v>
      </c>
      <c r="B590" s="282" t="s">
        <v>1473</v>
      </c>
      <c r="C590" s="282" t="s">
        <v>1503</v>
      </c>
      <c r="D590" s="283">
        <v>20000</v>
      </c>
      <c r="E590" s="283">
        <v>15000</v>
      </c>
    </row>
    <row r="591" spans="1:5" x14ac:dyDescent="0.25">
      <c r="A591" s="284" t="s">
        <v>1305</v>
      </c>
      <c r="B591" s="284" t="s">
        <v>2162</v>
      </c>
      <c r="C591" s="284"/>
      <c r="D591" s="283"/>
      <c r="E591" s="283"/>
    </row>
    <row r="592" spans="1:5" x14ac:dyDescent="0.25">
      <c r="A592" s="282" t="s">
        <v>1305</v>
      </c>
      <c r="B592" s="282" t="s">
        <v>1506</v>
      </c>
      <c r="C592" s="282" t="s">
        <v>1507</v>
      </c>
      <c r="D592" s="283">
        <v>20000</v>
      </c>
      <c r="E592" s="283">
        <v>15000</v>
      </c>
    </row>
    <row r="593" spans="1:5" x14ac:dyDescent="0.25">
      <c r="A593" s="282" t="s">
        <v>1305</v>
      </c>
      <c r="B593" s="282" t="s">
        <v>1506</v>
      </c>
      <c r="C593" s="282" t="s">
        <v>1509</v>
      </c>
      <c r="D593" s="283">
        <v>20000</v>
      </c>
      <c r="E593" s="283">
        <v>15000</v>
      </c>
    </row>
    <row r="594" spans="1:5" x14ac:dyDescent="0.25">
      <c r="A594" s="282" t="s">
        <v>1305</v>
      </c>
      <c r="B594" s="282" t="s">
        <v>1506</v>
      </c>
      <c r="C594" s="282" t="s">
        <v>1511</v>
      </c>
      <c r="D594" s="283">
        <v>20000</v>
      </c>
      <c r="E594" s="283">
        <v>15000</v>
      </c>
    </row>
    <row r="595" spans="1:5" x14ac:dyDescent="0.25">
      <c r="A595" s="282" t="s">
        <v>1305</v>
      </c>
      <c r="B595" s="282" t="s">
        <v>1506</v>
      </c>
      <c r="C595" s="282" t="s">
        <v>1513</v>
      </c>
      <c r="D595" s="283">
        <v>20000</v>
      </c>
      <c r="E595" s="283">
        <v>15000</v>
      </c>
    </row>
    <row r="596" spans="1:5" x14ac:dyDescent="0.25">
      <c r="A596" s="282" t="s">
        <v>1305</v>
      </c>
      <c r="B596" s="282" t="s">
        <v>1506</v>
      </c>
      <c r="C596" s="282" t="s">
        <v>1515</v>
      </c>
      <c r="D596" s="283">
        <v>20000</v>
      </c>
      <c r="E596" s="283">
        <v>15000</v>
      </c>
    </row>
    <row r="597" spans="1:5" x14ac:dyDescent="0.25">
      <c r="A597" s="282" t="s">
        <v>1305</v>
      </c>
      <c r="B597" s="282" t="s">
        <v>1506</v>
      </c>
      <c r="C597" s="282" t="s">
        <v>1517</v>
      </c>
      <c r="D597" s="283">
        <v>20000</v>
      </c>
      <c r="E597" s="283">
        <v>15000</v>
      </c>
    </row>
    <row r="598" spans="1:5" x14ac:dyDescent="0.25">
      <c r="A598" s="282" t="s">
        <v>1305</v>
      </c>
      <c r="B598" s="282" t="s">
        <v>1506</v>
      </c>
      <c r="C598" s="282" t="s">
        <v>1519</v>
      </c>
      <c r="D598" s="283">
        <v>20000</v>
      </c>
      <c r="E598" s="283">
        <v>15000</v>
      </c>
    </row>
    <row r="599" spans="1:5" x14ac:dyDescent="0.25">
      <c r="A599" s="282" t="s">
        <v>1305</v>
      </c>
      <c r="B599" s="282" t="s">
        <v>1506</v>
      </c>
      <c r="C599" s="282" t="s">
        <v>1521</v>
      </c>
      <c r="D599" s="283">
        <v>20000</v>
      </c>
      <c r="E599" s="283">
        <v>15000</v>
      </c>
    </row>
    <row r="600" spans="1:5" x14ac:dyDescent="0.25">
      <c r="A600" s="282" t="s">
        <v>1305</v>
      </c>
      <c r="B600" s="282" t="s">
        <v>1506</v>
      </c>
      <c r="C600" s="282" t="s">
        <v>1523</v>
      </c>
      <c r="D600" s="106">
        <v>60000</v>
      </c>
      <c r="E600" s="106">
        <v>45000</v>
      </c>
    </row>
    <row r="601" spans="1:5" x14ac:dyDescent="0.25">
      <c r="A601" s="282" t="s">
        <v>1305</v>
      </c>
      <c r="B601" s="282" t="s">
        <v>1506</v>
      </c>
      <c r="C601" s="282" t="s">
        <v>1525</v>
      </c>
      <c r="D601" s="283">
        <v>20000</v>
      </c>
      <c r="E601" s="283">
        <v>15000</v>
      </c>
    </row>
    <row r="602" spans="1:5" x14ac:dyDescent="0.25">
      <c r="A602" s="282" t="s">
        <v>1305</v>
      </c>
      <c r="B602" s="282" t="s">
        <v>1506</v>
      </c>
      <c r="C602" s="282" t="s">
        <v>1528</v>
      </c>
      <c r="D602" s="283">
        <v>20000</v>
      </c>
      <c r="E602" s="283">
        <v>15000</v>
      </c>
    </row>
    <row r="603" spans="1:5" x14ac:dyDescent="0.25">
      <c r="A603" s="282" t="s">
        <v>1305</v>
      </c>
      <c r="B603" s="282" t="s">
        <v>1506</v>
      </c>
      <c r="C603" s="282" t="s">
        <v>1531</v>
      </c>
      <c r="D603" s="283">
        <v>20000</v>
      </c>
      <c r="E603" s="283">
        <v>15000</v>
      </c>
    </row>
    <row r="604" spans="1:5" x14ac:dyDescent="0.25">
      <c r="A604" s="284" t="s">
        <v>1305</v>
      </c>
      <c r="B604" s="284" t="s">
        <v>2163</v>
      </c>
      <c r="C604" s="284"/>
      <c r="D604" s="106"/>
      <c r="E604" s="106"/>
    </row>
    <row r="605" spans="1:5" x14ac:dyDescent="0.25">
      <c r="A605" s="282" t="s">
        <v>1305</v>
      </c>
      <c r="B605" s="282" t="s">
        <v>1534</v>
      </c>
      <c r="C605" s="282" t="s">
        <v>1535</v>
      </c>
      <c r="D605" s="106">
        <v>60000</v>
      </c>
      <c r="E605" s="106">
        <v>45000</v>
      </c>
    </row>
    <row r="606" spans="1:5" x14ac:dyDescent="0.25">
      <c r="A606" s="282" t="s">
        <v>1305</v>
      </c>
      <c r="B606" s="282" t="s">
        <v>1534</v>
      </c>
      <c r="C606" s="282" t="s">
        <v>1537</v>
      </c>
      <c r="D606" s="106">
        <v>60000</v>
      </c>
      <c r="E606" s="106">
        <v>45000</v>
      </c>
    </row>
    <row r="607" spans="1:5" x14ac:dyDescent="0.25">
      <c r="A607" s="282" t="s">
        <v>1305</v>
      </c>
      <c r="B607" s="282" t="s">
        <v>1534</v>
      </c>
      <c r="C607" s="282" t="s">
        <v>1539</v>
      </c>
      <c r="D607" s="283">
        <v>20000</v>
      </c>
      <c r="E607" s="283">
        <v>15000</v>
      </c>
    </row>
    <row r="608" spans="1:5" x14ac:dyDescent="0.25">
      <c r="A608" s="282" t="s">
        <v>1305</v>
      </c>
      <c r="B608" s="282" t="s">
        <v>1534</v>
      </c>
      <c r="C608" s="282" t="s">
        <v>1541</v>
      </c>
      <c r="D608" s="283">
        <v>20000</v>
      </c>
      <c r="E608" s="283">
        <v>15000</v>
      </c>
    </row>
    <row r="609" spans="1:5" x14ac:dyDescent="0.25">
      <c r="A609" s="282" t="s">
        <v>1305</v>
      </c>
      <c r="B609" s="282" t="s">
        <v>1534</v>
      </c>
      <c r="C609" s="282" t="s">
        <v>1543</v>
      </c>
      <c r="D609" s="283">
        <v>20000</v>
      </c>
      <c r="E609" s="283">
        <v>15000</v>
      </c>
    </row>
    <row r="610" spans="1:5" x14ac:dyDescent="0.25">
      <c r="A610" s="282" t="s">
        <v>1305</v>
      </c>
      <c r="B610" s="282" t="s">
        <v>1534</v>
      </c>
      <c r="C610" s="282" t="s">
        <v>1545</v>
      </c>
      <c r="D610" s="283">
        <v>20000</v>
      </c>
      <c r="E610" s="283">
        <v>15000</v>
      </c>
    </row>
    <row r="611" spans="1:5" x14ac:dyDescent="0.25">
      <c r="A611" s="282" t="s">
        <v>1305</v>
      </c>
      <c r="B611" s="282" t="s">
        <v>1534</v>
      </c>
      <c r="C611" s="282" t="s">
        <v>2164</v>
      </c>
      <c r="D611" s="283">
        <v>20000</v>
      </c>
      <c r="E611" s="283">
        <v>15000</v>
      </c>
    </row>
    <row r="612" spans="1:5" x14ac:dyDescent="0.25">
      <c r="A612" s="282" t="s">
        <v>1305</v>
      </c>
      <c r="B612" s="282" t="s">
        <v>1534</v>
      </c>
      <c r="C612" s="282" t="s">
        <v>2165</v>
      </c>
      <c r="D612" s="283">
        <v>20000</v>
      </c>
      <c r="E612" s="283">
        <v>15000</v>
      </c>
    </row>
    <row r="613" spans="1:5" x14ac:dyDescent="0.25">
      <c r="A613" s="284" t="s">
        <v>1305</v>
      </c>
      <c r="B613" s="284" t="s">
        <v>2166</v>
      </c>
      <c r="C613" s="284"/>
      <c r="D613" s="106"/>
      <c r="E613" s="106"/>
    </row>
    <row r="614" spans="1:5" x14ac:dyDescent="0.25">
      <c r="A614" s="282" t="s">
        <v>1305</v>
      </c>
      <c r="B614" s="282" t="s">
        <v>1547</v>
      </c>
      <c r="C614" s="282" t="s">
        <v>1548</v>
      </c>
      <c r="D614" s="283">
        <v>20000</v>
      </c>
      <c r="E614" s="283">
        <v>15000</v>
      </c>
    </row>
    <row r="615" spans="1:5" x14ac:dyDescent="0.25">
      <c r="A615" s="282" t="s">
        <v>1305</v>
      </c>
      <c r="B615" s="282" t="s">
        <v>1547</v>
      </c>
      <c r="C615" s="282" t="s">
        <v>1550</v>
      </c>
      <c r="D615" s="283">
        <v>20000</v>
      </c>
      <c r="E615" s="283">
        <v>15000</v>
      </c>
    </row>
    <row r="616" spans="1:5" x14ac:dyDescent="0.25">
      <c r="A616" s="282" t="s">
        <v>1305</v>
      </c>
      <c r="B616" s="282" t="s">
        <v>1547</v>
      </c>
      <c r="C616" s="282" t="s">
        <v>1552</v>
      </c>
      <c r="D616" s="283">
        <v>20000</v>
      </c>
      <c r="E616" s="283">
        <v>15000</v>
      </c>
    </row>
    <row r="617" spans="1:5" x14ac:dyDescent="0.25">
      <c r="A617" s="282" t="s">
        <v>1305</v>
      </c>
      <c r="B617" s="282" t="s">
        <v>1547</v>
      </c>
      <c r="C617" s="282" t="s">
        <v>2167</v>
      </c>
      <c r="D617" s="283">
        <v>20000</v>
      </c>
      <c r="E617" s="283">
        <v>15000</v>
      </c>
    </row>
    <row r="618" spans="1:5" x14ac:dyDescent="0.25">
      <c r="A618" s="282" t="s">
        <v>1305</v>
      </c>
      <c r="B618" s="282" t="s">
        <v>1547</v>
      </c>
      <c r="C618" s="282" t="s">
        <v>1555</v>
      </c>
      <c r="D618" s="283">
        <v>20000</v>
      </c>
      <c r="E618" s="283">
        <v>15000</v>
      </c>
    </row>
    <row r="619" spans="1:5" x14ac:dyDescent="0.25">
      <c r="A619" s="282" t="s">
        <v>1305</v>
      </c>
      <c r="B619" s="282" t="s">
        <v>1547</v>
      </c>
      <c r="C619" s="282" t="s">
        <v>1557</v>
      </c>
      <c r="D619" s="283">
        <v>20000</v>
      </c>
      <c r="E619" s="283">
        <v>15000</v>
      </c>
    </row>
    <row r="620" spans="1:5" x14ac:dyDescent="0.25">
      <c r="A620" s="282" t="s">
        <v>1305</v>
      </c>
      <c r="B620" s="282" t="s">
        <v>1547</v>
      </c>
      <c r="C620" s="282" t="s">
        <v>1559</v>
      </c>
      <c r="D620" s="283">
        <v>20000</v>
      </c>
      <c r="E620" s="283">
        <v>15000</v>
      </c>
    </row>
    <row r="621" spans="1:5" x14ac:dyDescent="0.25">
      <c r="A621" s="282" t="s">
        <v>1305</v>
      </c>
      <c r="B621" s="282" t="s">
        <v>1547</v>
      </c>
      <c r="C621" s="282" t="s">
        <v>1561</v>
      </c>
      <c r="D621" s="283">
        <v>20000</v>
      </c>
      <c r="E621" s="283">
        <v>15000</v>
      </c>
    </row>
    <row r="622" spans="1:5" x14ac:dyDescent="0.25">
      <c r="A622" s="282" t="s">
        <v>1305</v>
      </c>
      <c r="B622" s="282" t="s">
        <v>1547</v>
      </c>
      <c r="C622" s="282" t="s">
        <v>1563</v>
      </c>
      <c r="D622" s="283">
        <v>20000</v>
      </c>
      <c r="E622" s="283">
        <v>15000</v>
      </c>
    </row>
    <row r="623" spans="1:5" x14ac:dyDescent="0.25">
      <c r="A623" s="282" t="s">
        <v>1305</v>
      </c>
      <c r="B623" s="282" t="s">
        <v>1547</v>
      </c>
      <c r="C623" s="282" t="s">
        <v>1565</v>
      </c>
      <c r="D623" s="283">
        <v>20000</v>
      </c>
      <c r="E623" s="283">
        <v>15000</v>
      </c>
    </row>
    <row r="624" spans="1:5" x14ac:dyDescent="0.25">
      <c r="A624" s="282" t="s">
        <v>1305</v>
      </c>
      <c r="B624" s="282" t="s">
        <v>1547</v>
      </c>
      <c r="C624" s="282" t="s">
        <v>1567</v>
      </c>
      <c r="D624" s="283">
        <v>20000</v>
      </c>
      <c r="E624" s="283">
        <v>15000</v>
      </c>
    </row>
    <row r="625" spans="1:5" x14ac:dyDescent="0.25">
      <c r="A625" s="282" t="s">
        <v>1305</v>
      </c>
      <c r="B625" s="282" t="s">
        <v>1547</v>
      </c>
      <c r="C625" s="282" t="s">
        <v>1570</v>
      </c>
      <c r="D625" s="283">
        <v>20000</v>
      </c>
      <c r="E625" s="283">
        <v>15000</v>
      </c>
    </row>
    <row r="626" spans="1:5" x14ac:dyDescent="0.25">
      <c r="A626" s="282" t="s">
        <v>1305</v>
      </c>
      <c r="B626" s="282" t="s">
        <v>1547</v>
      </c>
      <c r="C626" s="282" t="s">
        <v>1573</v>
      </c>
      <c r="D626" s="283">
        <v>20000</v>
      </c>
      <c r="E626" s="283">
        <v>15000</v>
      </c>
    </row>
    <row r="627" spans="1:5" x14ac:dyDescent="0.25">
      <c r="A627" s="282" t="s">
        <v>1305</v>
      </c>
      <c r="B627" s="282" t="s">
        <v>1547</v>
      </c>
      <c r="C627" s="282" t="s">
        <v>1576</v>
      </c>
      <c r="D627" s="283">
        <v>20000</v>
      </c>
      <c r="E627" s="283">
        <v>15000</v>
      </c>
    </row>
    <row r="628" spans="1:5" x14ac:dyDescent="0.25">
      <c r="A628" s="282" t="s">
        <v>1305</v>
      </c>
      <c r="B628" s="282" t="s">
        <v>1547</v>
      </c>
      <c r="C628" s="282" t="s">
        <v>1579</v>
      </c>
      <c r="D628" s="283">
        <v>20000</v>
      </c>
      <c r="E628" s="283">
        <v>15000</v>
      </c>
    </row>
    <row r="629" spans="1:5" x14ac:dyDescent="0.25">
      <c r="A629" s="282" t="s">
        <v>1305</v>
      </c>
      <c r="B629" s="282" t="s">
        <v>1547</v>
      </c>
      <c r="C629" s="282" t="s">
        <v>1582</v>
      </c>
      <c r="D629" s="283">
        <v>20000</v>
      </c>
      <c r="E629" s="283">
        <v>15000</v>
      </c>
    </row>
    <row r="630" spans="1:5" x14ac:dyDescent="0.25">
      <c r="A630" s="282" t="s">
        <v>1305</v>
      </c>
      <c r="B630" s="282" t="s">
        <v>1547</v>
      </c>
      <c r="C630" s="282" t="s">
        <v>1585</v>
      </c>
      <c r="D630" s="283">
        <v>20000</v>
      </c>
      <c r="E630" s="283">
        <v>15000</v>
      </c>
    </row>
    <row r="631" spans="1:5" x14ac:dyDescent="0.25">
      <c r="A631" s="282" t="s">
        <v>1305</v>
      </c>
      <c r="B631" s="282" t="s">
        <v>1547</v>
      </c>
      <c r="C631" s="282" t="s">
        <v>1588</v>
      </c>
      <c r="D631" s="283">
        <v>20000</v>
      </c>
      <c r="E631" s="283">
        <v>15000</v>
      </c>
    </row>
    <row r="632" spans="1:5" x14ac:dyDescent="0.25">
      <c r="A632" s="282" t="s">
        <v>1305</v>
      </c>
      <c r="B632" s="282" t="s">
        <v>1547</v>
      </c>
      <c r="C632" s="282" t="s">
        <v>1591</v>
      </c>
      <c r="D632" s="283">
        <v>20000</v>
      </c>
      <c r="E632" s="283">
        <v>15000</v>
      </c>
    </row>
    <row r="633" spans="1:5" x14ac:dyDescent="0.25">
      <c r="A633" s="282" t="s">
        <v>1305</v>
      </c>
      <c r="B633" s="282" t="s">
        <v>1547</v>
      </c>
      <c r="C633" s="282" t="s">
        <v>1594</v>
      </c>
      <c r="D633" s="283">
        <v>20000</v>
      </c>
      <c r="E633" s="283">
        <v>15000</v>
      </c>
    </row>
    <row r="634" spans="1:5" x14ac:dyDescent="0.25">
      <c r="A634" s="282" t="s">
        <v>1305</v>
      </c>
      <c r="B634" s="282" t="s">
        <v>1547</v>
      </c>
      <c r="C634" s="282" t="s">
        <v>1597</v>
      </c>
      <c r="D634" s="283">
        <v>20000</v>
      </c>
      <c r="E634" s="283">
        <v>15000</v>
      </c>
    </row>
    <row r="635" spans="1:5" x14ac:dyDescent="0.25">
      <c r="A635" s="282" t="s">
        <v>1305</v>
      </c>
      <c r="B635" s="282" t="s">
        <v>1547</v>
      </c>
      <c r="C635" s="282" t="s">
        <v>1600</v>
      </c>
      <c r="D635" s="283">
        <v>20000</v>
      </c>
      <c r="E635" s="283">
        <v>15000</v>
      </c>
    </row>
    <row r="636" spans="1:5" x14ac:dyDescent="0.25">
      <c r="A636" s="282" t="s">
        <v>1305</v>
      </c>
      <c r="B636" s="282" t="s">
        <v>1547</v>
      </c>
      <c r="C636" s="282" t="s">
        <v>1603</v>
      </c>
      <c r="D636" s="283">
        <v>20000</v>
      </c>
      <c r="E636" s="283">
        <v>15000</v>
      </c>
    </row>
    <row r="637" spans="1:5" x14ac:dyDescent="0.25">
      <c r="A637" s="282" t="s">
        <v>1305</v>
      </c>
      <c r="B637" s="282" t="s">
        <v>1547</v>
      </c>
      <c r="C637" s="282" t="s">
        <v>1606</v>
      </c>
      <c r="D637" s="283">
        <v>20000</v>
      </c>
      <c r="E637" s="283">
        <v>15000</v>
      </c>
    </row>
    <row r="638" spans="1:5" x14ac:dyDescent="0.25">
      <c r="A638" s="282" t="s">
        <v>1305</v>
      </c>
      <c r="B638" s="282" t="s">
        <v>1547</v>
      </c>
      <c r="C638" s="282" t="s">
        <v>1609</v>
      </c>
      <c r="D638" s="283">
        <v>20000</v>
      </c>
      <c r="E638" s="283">
        <v>15000</v>
      </c>
    </row>
    <row r="639" spans="1:5" x14ac:dyDescent="0.25">
      <c r="A639" s="282" t="s">
        <v>1305</v>
      </c>
      <c r="B639" s="282" t="s">
        <v>1547</v>
      </c>
      <c r="C639" s="282" t="s">
        <v>1612</v>
      </c>
      <c r="D639" s="283">
        <v>20000</v>
      </c>
      <c r="E639" s="283">
        <v>15000</v>
      </c>
    </row>
    <row r="640" spans="1:5" x14ac:dyDescent="0.25">
      <c r="A640" s="282" t="s">
        <v>1305</v>
      </c>
      <c r="B640" s="282" t="s">
        <v>1547</v>
      </c>
      <c r="C640" s="282" t="s">
        <v>1615</v>
      </c>
      <c r="D640" s="283">
        <v>20000</v>
      </c>
      <c r="E640" s="283">
        <v>15000</v>
      </c>
    </row>
    <row r="641" spans="1:5" x14ac:dyDescent="0.25">
      <c r="A641" s="284" t="s">
        <v>1305</v>
      </c>
      <c r="B641" s="284" t="s">
        <v>2168</v>
      </c>
      <c r="C641" s="284"/>
      <c r="D641" s="106"/>
      <c r="E641" s="106"/>
    </row>
    <row r="642" spans="1:5" x14ac:dyDescent="0.25">
      <c r="A642" s="282" t="s">
        <v>1305</v>
      </c>
      <c r="B642" s="282" t="s">
        <v>1618</v>
      </c>
      <c r="C642" s="282" t="s">
        <v>1619</v>
      </c>
      <c r="D642" s="283">
        <v>20000</v>
      </c>
      <c r="E642" s="283">
        <v>15000</v>
      </c>
    </row>
    <row r="643" spans="1:5" x14ac:dyDescent="0.25">
      <c r="A643" s="282" t="s">
        <v>1305</v>
      </c>
      <c r="B643" s="282" t="s">
        <v>1618</v>
      </c>
      <c r="C643" s="282" t="s">
        <v>1621</v>
      </c>
      <c r="D643" s="283">
        <v>20000</v>
      </c>
      <c r="E643" s="283">
        <v>15000</v>
      </c>
    </row>
    <row r="644" spans="1:5" x14ac:dyDescent="0.25">
      <c r="A644" s="282" t="s">
        <v>1305</v>
      </c>
      <c r="B644" s="282" t="s">
        <v>1618</v>
      </c>
      <c r="C644" s="282" t="s">
        <v>1623</v>
      </c>
      <c r="D644" s="106">
        <v>60000</v>
      </c>
      <c r="E644" s="106">
        <v>45000</v>
      </c>
    </row>
    <row r="645" spans="1:5" x14ac:dyDescent="0.25">
      <c r="A645" s="282" t="s">
        <v>1305</v>
      </c>
      <c r="B645" s="282" t="s">
        <v>1618</v>
      </c>
      <c r="C645" s="282" t="s">
        <v>1625</v>
      </c>
      <c r="D645" s="283">
        <v>20000</v>
      </c>
      <c r="E645" s="283">
        <v>15000</v>
      </c>
    </row>
    <row r="646" spans="1:5" x14ac:dyDescent="0.25">
      <c r="A646" s="282" t="s">
        <v>1305</v>
      </c>
      <c r="B646" s="282" t="s">
        <v>1618</v>
      </c>
      <c r="C646" s="282" t="s">
        <v>1627</v>
      </c>
      <c r="D646" s="283">
        <v>20000</v>
      </c>
      <c r="E646" s="283">
        <v>15000</v>
      </c>
    </row>
    <row r="647" spans="1:5" x14ac:dyDescent="0.25">
      <c r="A647" s="284" t="s">
        <v>1305</v>
      </c>
      <c r="B647" s="284" t="s">
        <v>2169</v>
      </c>
      <c r="C647" s="284"/>
      <c r="D647" s="106"/>
      <c r="E647" s="106"/>
    </row>
    <row r="648" spans="1:5" x14ac:dyDescent="0.25">
      <c r="A648" s="282" t="s">
        <v>1305</v>
      </c>
      <c r="B648" s="282" t="s">
        <v>1631</v>
      </c>
      <c r="C648" s="282" t="s">
        <v>1638</v>
      </c>
      <c r="D648" s="283">
        <v>20000</v>
      </c>
      <c r="E648" s="283">
        <v>15000</v>
      </c>
    </row>
    <row r="649" spans="1:5" x14ac:dyDescent="0.25">
      <c r="A649" s="282" t="s">
        <v>1305</v>
      </c>
      <c r="B649" s="282" t="s">
        <v>1631</v>
      </c>
      <c r="C649" s="282" t="s">
        <v>1641</v>
      </c>
      <c r="D649" s="283">
        <v>20000</v>
      </c>
      <c r="E649" s="283">
        <v>15000</v>
      </c>
    </row>
    <row r="650" spans="1:5" x14ac:dyDescent="0.25">
      <c r="A650" s="282" t="s">
        <v>1305</v>
      </c>
      <c r="B650" s="282" t="s">
        <v>1631</v>
      </c>
      <c r="C650" s="282" t="s">
        <v>1644</v>
      </c>
      <c r="D650" s="283">
        <v>20000</v>
      </c>
      <c r="E650" s="283">
        <v>15000</v>
      </c>
    </row>
    <row r="651" spans="1:5" x14ac:dyDescent="0.25">
      <c r="A651" s="282" t="s">
        <v>1305</v>
      </c>
      <c r="B651" s="282" t="s">
        <v>1631</v>
      </c>
      <c r="C651" s="282" t="s">
        <v>1647</v>
      </c>
      <c r="D651" s="283">
        <v>20000</v>
      </c>
      <c r="E651" s="283">
        <v>15000</v>
      </c>
    </row>
    <row r="652" spans="1:5" x14ac:dyDescent="0.25">
      <c r="A652" s="284" t="s">
        <v>1305</v>
      </c>
      <c r="B652" s="284" t="s">
        <v>2170</v>
      </c>
      <c r="C652" s="284"/>
      <c r="D652" s="283"/>
      <c r="E652" s="283"/>
    </row>
    <row r="653" spans="1:5" x14ac:dyDescent="0.25">
      <c r="A653" s="282" t="s">
        <v>1305</v>
      </c>
      <c r="B653" s="282" t="s">
        <v>1650</v>
      </c>
      <c r="C653" s="282" t="s">
        <v>2171</v>
      </c>
      <c r="D653" s="283">
        <v>20000</v>
      </c>
      <c r="E653" s="283">
        <v>15000</v>
      </c>
    </row>
    <row r="654" spans="1:5" x14ac:dyDescent="0.25">
      <c r="A654" s="282" t="s">
        <v>1305</v>
      </c>
      <c r="B654" s="282" t="s">
        <v>1650</v>
      </c>
      <c r="C654" s="282" t="s">
        <v>1651</v>
      </c>
      <c r="D654" s="283">
        <v>20000</v>
      </c>
      <c r="E654" s="283">
        <v>15000</v>
      </c>
    </row>
    <row r="655" spans="1:5" x14ac:dyDescent="0.25">
      <c r="A655" s="282" t="s">
        <v>1305</v>
      </c>
      <c r="B655" s="282" t="s">
        <v>1650</v>
      </c>
      <c r="C655" s="282" t="s">
        <v>1654</v>
      </c>
      <c r="D655" s="283">
        <v>20000</v>
      </c>
      <c r="E655" s="283">
        <v>15000</v>
      </c>
    </row>
    <row r="656" spans="1:5" x14ac:dyDescent="0.25">
      <c r="A656" s="282" t="s">
        <v>1305</v>
      </c>
      <c r="B656" s="282" t="s">
        <v>1650</v>
      </c>
      <c r="C656" s="282" t="s">
        <v>1657</v>
      </c>
      <c r="D656" s="283">
        <v>20000</v>
      </c>
      <c r="E656" s="283">
        <v>15000</v>
      </c>
    </row>
    <row r="657" spans="1:5" x14ac:dyDescent="0.25">
      <c r="A657" s="284" t="s">
        <v>1305</v>
      </c>
      <c r="B657" s="284" t="s">
        <v>2172</v>
      </c>
      <c r="C657" s="284"/>
      <c r="D657" s="283"/>
      <c r="E657" s="283"/>
    </row>
    <row r="658" spans="1:5" x14ac:dyDescent="0.25">
      <c r="A658" s="282" t="s">
        <v>1305</v>
      </c>
      <c r="B658" s="282" t="s">
        <v>1660</v>
      </c>
      <c r="C658" s="282" t="s">
        <v>1661</v>
      </c>
      <c r="D658" s="283">
        <v>20000</v>
      </c>
      <c r="E658" s="283">
        <v>15000</v>
      </c>
    </row>
    <row r="659" spans="1:5" x14ac:dyDescent="0.25">
      <c r="A659" s="282" t="s">
        <v>1305</v>
      </c>
      <c r="B659" s="282" t="s">
        <v>1660</v>
      </c>
      <c r="C659" s="282" t="s">
        <v>1664</v>
      </c>
      <c r="D659" s="283">
        <v>20000</v>
      </c>
      <c r="E659" s="283">
        <v>15000</v>
      </c>
    </row>
    <row r="660" spans="1:5" x14ac:dyDescent="0.25">
      <c r="A660" s="282" t="s">
        <v>1305</v>
      </c>
      <c r="B660" s="282" t="s">
        <v>1660</v>
      </c>
      <c r="C660" s="282" t="s">
        <v>1667</v>
      </c>
      <c r="D660" s="283">
        <v>20000</v>
      </c>
      <c r="E660" s="283">
        <v>15000</v>
      </c>
    </row>
    <row r="661" spans="1:5" x14ac:dyDescent="0.25">
      <c r="A661" s="282" t="s">
        <v>1305</v>
      </c>
      <c r="B661" s="282" t="s">
        <v>1660</v>
      </c>
      <c r="C661" s="282" t="s">
        <v>1670</v>
      </c>
      <c r="D661" s="283">
        <v>20000</v>
      </c>
      <c r="E661" s="283">
        <v>15000</v>
      </c>
    </row>
    <row r="662" spans="1:5" x14ac:dyDescent="0.25">
      <c r="A662" s="282" t="s">
        <v>1305</v>
      </c>
      <c r="B662" s="282" t="s">
        <v>1660</v>
      </c>
      <c r="C662" s="282" t="s">
        <v>1673</v>
      </c>
      <c r="D662" s="283">
        <v>20000</v>
      </c>
      <c r="E662" s="283">
        <v>15000</v>
      </c>
    </row>
    <row r="663" spans="1:5" x14ac:dyDescent="0.25">
      <c r="A663" s="282" t="s">
        <v>1305</v>
      </c>
      <c r="B663" s="282" t="s">
        <v>1660</v>
      </c>
      <c r="C663" s="282" t="s">
        <v>1676</v>
      </c>
      <c r="D663" s="283">
        <v>20000</v>
      </c>
      <c r="E663" s="283">
        <v>15000</v>
      </c>
    </row>
    <row r="664" spans="1:5" x14ac:dyDescent="0.25">
      <c r="A664" s="282" t="s">
        <v>1305</v>
      </c>
      <c r="B664" s="282" t="s">
        <v>1660</v>
      </c>
      <c r="C664" s="282" t="s">
        <v>1682</v>
      </c>
      <c r="D664" s="106">
        <v>60000</v>
      </c>
      <c r="E664" s="106">
        <v>45000</v>
      </c>
    </row>
    <row r="665" spans="1:5" x14ac:dyDescent="0.25">
      <c r="A665" s="282" t="s">
        <v>1305</v>
      </c>
      <c r="B665" s="282" t="s">
        <v>1660</v>
      </c>
      <c r="C665" s="282" t="s">
        <v>1685</v>
      </c>
      <c r="D665" s="283">
        <v>20000</v>
      </c>
      <c r="E665" s="283">
        <v>15000</v>
      </c>
    </row>
    <row r="666" spans="1:5" x14ac:dyDescent="0.25">
      <c r="A666" s="284" t="s">
        <v>1305</v>
      </c>
      <c r="B666" s="284" t="s">
        <v>2173</v>
      </c>
      <c r="C666" s="284"/>
      <c r="D666" s="106"/>
      <c r="E666" s="106"/>
    </row>
    <row r="667" spans="1:5" x14ac:dyDescent="0.25">
      <c r="A667" s="282" t="s">
        <v>1305</v>
      </c>
      <c r="B667" s="282" t="s">
        <v>1688</v>
      </c>
      <c r="C667" s="282" t="s">
        <v>1689</v>
      </c>
      <c r="D667" s="283">
        <v>20000</v>
      </c>
      <c r="E667" s="283">
        <v>15000</v>
      </c>
    </row>
    <row r="668" spans="1:5" x14ac:dyDescent="0.25">
      <c r="A668" s="282" t="s">
        <v>1305</v>
      </c>
      <c r="B668" s="282" t="s">
        <v>1688</v>
      </c>
      <c r="C668" s="282" t="s">
        <v>1692</v>
      </c>
      <c r="D668" s="283">
        <v>20000</v>
      </c>
      <c r="E668" s="283">
        <v>15000</v>
      </c>
    </row>
    <row r="669" spans="1:5" x14ac:dyDescent="0.25">
      <c r="A669" s="282" t="s">
        <v>1305</v>
      </c>
      <c r="B669" s="282" t="s">
        <v>1688</v>
      </c>
      <c r="C669" s="282" t="s">
        <v>1695</v>
      </c>
      <c r="D669" s="283">
        <v>20000</v>
      </c>
      <c r="E669" s="283">
        <v>15000</v>
      </c>
    </row>
    <row r="670" spans="1:5" x14ac:dyDescent="0.25">
      <c r="A670" s="282" t="s">
        <v>1305</v>
      </c>
      <c r="B670" s="282" t="s">
        <v>1688</v>
      </c>
      <c r="C670" s="282" t="s">
        <v>1698</v>
      </c>
      <c r="D670" s="283">
        <v>20000</v>
      </c>
      <c r="E670" s="283">
        <v>15000</v>
      </c>
    </row>
    <row r="671" spans="1:5" x14ac:dyDescent="0.25">
      <c r="A671" s="282" t="s">
        <v>1305</v>
      </c>
      <c r="B671" s="282" t="s">
        <v>1688</v>
      </c>
      <c r="C671" s="282" t="s">
        <v>1701</v>
      </c>
      <c r="D671" s="283">
        <v>20000</v>
      </c>
      <c r="E671" s="283">
        <v>15000</v>
      </c>
    </row>
    <row r="672" spans="1:5" x14ac:dyDescent="0.25">
      <c r="A672" s="282" t="s">
        <v>1305</v>
      </c>
      <c r="B672" s="282" t="s">
        <v>1688</v>
      </c>
      <c r="C672" s="282" t="s">
        <v>1704</v>
      </c>
      <c r="D672" s="283">
        <v>20000</v>
      </c>
      <c r="E672" s="283">
        <v>15000</v>
      </c>
    </row>
    <row r="673" spans="1:5" x14ac:dyDescent="0.25">
      <c r="A673" s="282" t="s">
        <v>1305</v>
      </c>
      <c r="B673" s="282" t="s">
        <v>1688</v>
      </c>
      <c r="C673" s="282" t="s">
        <v>1707</v>
      </c>
      <c r="D673" s="283">
        <v>20000</v>
      </c>
      <c r="E673" s="283">
        <v>15000</v>
      </c>
    </row>
    <row r="674" spans="1:5" x14ac:dyDescent="0.25">
      <c r="A674" s="284" t="s">
        <v>1305</v>
      </c>
      <c r="B674" s="284" t="s">
        <v>2174</v>
      </c>
      <c r="C674" s="284"/>
      <c r="D674" s="283"/>
      <c r="E674" s="283"/>
    </row>
    <row r="675" spans="1:5" x14ac:dyDescent="0.25">
      <c r="A675" s="282" t="s">
        <v>1305</v>
      </c>
      <c r="B675" s="282" t="s">
        <v>1710</v>
      </c>
      <c r="C675" s="282" t="s">
        <v>2175</v>
      </c>
      <c r="D675" s="283">
        <v>20000</v>
      </c>
      <c r="E675" s="283">
        <v>15000</v>
      </c>
    </row>
    <row r="676" spans="1:5" x14ac:dyDescent="0.25">
      <c r="A676" s="284" t="s">
        <v>1305</v>
      </c>
      <c r="B676" s="284" t="s">
        <v>2176</v>
      </c>
      <c r="C676" s="284"/>
      <c r="D676" s="283"/>
      <c r="E676" s="283"/>
    </row>
    <row r="677" spans="1:5" x14ac:dyDescent="0.25">
      <c r="A677" s="282" t="s">
        <v>1305</v>
      </c>
      <c r="B677" s="282" t="s">
        <v>1714</v>
      </c>
      <c r="C677" s="282" t="s">
        <v>1715</v>
      </c>
      <c r="D677" s="283">
        <v>20000</v>
      </c>
      <c r="E677" s="283">
        <v>15000</v>
      </c>
    </row>
    <row r="678" spans="1:5" x14ac:dyDescent="0.25">
      <c r="A678" s="282" t="s">
        <v>1305</v>
      </c>
      <c r="B678" s="282" t="s">
        <v>1714</v>
      </c>
      <c r="C678" s="282" t="s">
        <v>1718</v>
      </c>
      <c r="D678" s="283">
        <v>20000</v>
      </c>
      <c r="E678" s="283">
        <v>15000</v>
      </c>
    </row>
    <row r="679" spans="1:5" x14ac:dyDescent="0.25">
      <c r="A679" s="284" t="s">
        <v>1305</v>
      </c>
      <c r="B679" s="284" t="s">
        <v>2177</v>
      </c>
      <c r="C679" s="284"/>
      <c r="D679" s="283"/>
      <c r="E679" s="283"/>
    </row>
    <row r="680" spans="1:5" x14ac:dyDescent="0.25">
      <c r="A680" s="282" t="s">
        <v>1305</v>
      </c>
      <c r="B680" s="282" t="s">
        <v>1721</v>
      </c>
      <c r="C680" s="282" t="s">
        <v>1722</v>
      </c>
      <c r="D680" s="283">
        <v>20000</v>
      </c>
      <c r="E680" s="283">
        <v>15000</v>
      </c>
    </row>
    <row r="681" spans="1:5" x14ac:dyDescent="0.25">
      <c r="A681" s="282" t="s">
        <v>1305</v>
      </c>
      <c r="B681" s="282" t="s">
        <v>1721</v>
      </c>
      <c r="C681" s="282" t="s">
        <v>1725</v>
      </c>
      <c r="D681" s="283">
        <v>20000</v>
      </c>
      <c r="E681" s="283">
        <v>15000</v>
      </c>
    </row>
    <row r="682" spans="1:5" x14ac:dyDescent="0.25">
      <c r="A682" s="282" t="s">
        <v>1305</v>
      </c>
      <c r="B682" s="282" t="s">
        <v>1721</v>
      </c>
      <c r="C682" s="282" t="s">
        <v>1728</v>
      </c>
      <c r="D682" s="283">
        <v>20000</v>
      </c>
      <c r="E682" s="283">
        <v>15000</v>
      </c>
    </row>
    <row r="683" spans="1:5" x14ac:dyDescent="0.25">
      <c r="A683" s="282" t="s">
        <v>1305</v>
      </c>
      <c r="B683" s="282" t="s">
        <v>1721</v>
      </c>
      <c r="C683" s="282" t="s">
        <v>1731</v>
      </c>
      <c r="D683" s="283">
        <v>20000</v>
      </c>
      <c r="E683" s="283">
        <v>15000</v>
      </c>
    </row>
    <row r="684" spans="1:5" x14ac:dyDescent="0.25">
      <c r="A684" s="284" t="s">
        <v>1305</v>
      </c>
      <c r="B684" s="284" t="s">
        <v>2178</v>
      </c>
      <c r="C684" s="284"/>
      <c r="D684" s="283"/>
      <c r="E684" s="283"/>
    </row>
    <row r="685" spans="1:5" x14ac:dyDescent="0.25">
      <c r="A685" s="282" t="s">
        <v>1305</v>
      </c>
      <c r="B685" s="282" t="s">
        <v>1734</v>
      </c>
      <c r="C685" s="282" t="s">
        <v>1735</v>
      </c>
      <c r="D685" s="283">
        <v>20000</v>
      </c>
      <c r="E685" s="283">
        <v>15000</v>
      </c>
    </row>
    <row r="686" spans="1:5" x14ac:dyDescent="0.25">
      <c r="A686" s="282" t="s">
        <v>1305</v>
      </c>
      <c r="B686" s="282" t="s">
        <v>1734</v>
      </c>
      <c r="C686" s="282" t="s">
        <v>1738</v>
      </c>
      <c r="D686" s="283">
        <v>20000</v>
      </c>
      <c r="E686" s="283">
        <v>15000</v>
      </c>
    </row>
    <row r="687" spans="1:5" x14ac:dyDescent="0.25">
      <c r="A687" s="282" t="s">
        <v>1305</v>
      </c>
      <c r="B687" s="282" t="s">
        <v>1734</v>
      </c>
      <c r="C687" s="282" t="s">
        <v>1741</v>
      </c>
      <c r="D687" s="283">
        <v>20000</v>
      </c>
      <c r="E687" s="283">
        <v>15000</v>
      </c>
    </row>
    <row r="688" spans="1:5" x14ac:dyDescent="0.25">
      <c r="A688" s="282" t="s">
        <v>1305</v>
      </c>
      <c r="B688" s="282" t="s">
        <v>1734</v>
      </c>
      <c r="C688" s="282" t="s">
        <v>1744</v>
      </c>
      <c r="D688" s="106">
        <v>60000</v>
      </c>
      <c r="E688" s="106">
        <v>45000</v>
      </c>
    </row>
    <row r="689" spans="1:5" x14ac:dyDescent="0.25">
      <c r="A689" s="284" t="s">
        <v>1305</v>
      </c>
      <c r="B689" s="284" t="s">
        <v>2179</v>
      </c>
      <c r="C689" s="284"/>
      <c r="D689" s="106"/>
      <c r="E689" s="106"/>
    </row>
    <row r="690" spans="1:5" x14ac:dyDescent="0.25">
      <c r="A690" s="282" t="s">
        <v>1305</v>
      </c>
      <c r="B690" s="282" t="s">
        <v>1747</v>
      </c>
      <c r="C690" s="282" t="s">
        <v>1748</v>
      </c>
      <c r="D690" s="283">
        <v>20000</v>
      </c>
      <c r="E690" s="283">
        <v>15000</v>
      </c>
    </row>
    <row r="691" spans="1:5" x14ac:dyDescent="0.25">
      <c r="A691" s="282" t="s">
        <v>1305</v>
      </c>
      <c r="B691" s="282" t="s">
        <v>1747</v>
      </c>
      <c r="C691" s="282" t="s">
        <v>1751</v>
      </c>
      <c r="D691" s="283">
        <v>20000</v>
      </c>
      <c r="E691" s="283">
        <v>15000</v>
      </c>
    </row>
    <row r="692" spans="1:5" x14ac:dyDescent="0.25">
      <c r="A692" s="282" t="s">
        <v>1305</v>
      </c>
      <c r="B692" s="282" t="s">
        <v>1747</v>
      </c>
      <c r="C692" s="282" t="s">
        <v>1754</v>
      </c>
      <c r="D692" s="283">
        <v>20000</v>
      </c>
      <c r="E692" s="283">
        <v>15000</v>
      </c>
    </row>
    <row r="693" spans="1:5" x14ac:dyDescent="0.25">
      <c r="A693" s="282" t="s">
        <v>1305</v>
      </c>
      <c r="B693" s="282" t="s">
        <v>1747</v>
      </c>
      <c r="C693" s="282" t="s">
        <v>1757</v>
      </c>
      <c r="D693" s="283">
        <v>20000</v>
      </c>
      <c r="E693" s="283">
        <v>15000</v>
      </c>
    </row>
    <row r="694" spans="1:5" x14ac:dyDescent="0.25">
      <c r="A694" s="284" t="s">
        <v>1305</v>
      </c>
      <c r="B694" s="284" t="s">
        <v>2180</v>
      </c>
      <c r="C694" s="284"/>
      <c r="D694" s="283"/>
      <c r="E694" s="283"/>
    </row>
    <row r="695" spans="1:5" x14ac:dyDescent="0.25">
      <c r="A695" s="282" t="s">
        <v>1305</v>
      </c>
      <c r="B695" s="282" t="s">
        <v>1760</v>
      </c>
      <c r="C695" s="282" t="s">
        <v>1761</v>
      </c>
      <c r="D695" s="283">
        <v>20000</v>
      </c>
      <c r="E695" s="283">
        <v>15000</v>
      </c>
    </row>
    <row r="696" spans="1:5" x14ac:dyDescent="0.25">
      <c r="A696" s="282" t="s">
        <v>1305</v>
      </c>
      <c r="B696" s="282" t="s">
        <v>1760</v>
      </c>
      <c r="C696" s="282" t="s">
        <v>1764</v>
      </c>
      <c r="D696" s="283">
        <v>20000</v>
      </c>
      <c r="E696" s="283">
        <v>15000</v>
      </c>
    </row>
    <row r="697" spans="1:5" x14ac:dyDescent="0.25">
      <c r="A697" s="282" t="s">
        <v>1305</v>
      </c>
      <c r="B697" s="282" t="s">
        <v>1760</v>
      </c>
      <c r="C697" s="282" t="s">
        <v>1767</v>
      </c>
      <c r="D697" s="283">
        <v>20000</v>
      </c>
      <c r="E697" s="283">
        <v>15000</v>
      </c>
    </row>
    <row r="698" spans="1:5" x14ac:dyDescent="0.25">
      <c r="A698" s="284" t="s">
        <v>1305</v>
      </c>
      <c r="B698" s="284" t="s">
        <v>2181</v>
      </c>
      <c r="C698" s="284"/>
      <c r="D698" s="283"/>
      <c r="E698" s="283"/>
    </row>
    <row r="699" spans="1:5" x14ac:dyDescent="0.25">
      <c r="A699" s="282" t="s">
        <v>1305</v>
      </c>
      <c r="B699" s="282" t="s">
        <v>1770</v>
      </c>
      <c r="C699" s="282" t="s">
        <v>1771</v>
      </c>
      <c r="D699" s="283">
        <v>20000</v>
      </c>
      <c r="E699" s="283">
        <v>15000</v>
      </c>
    </row>
    <row r="700" spans="1:5" x14ac:dyDescent="0.25">
      <c r="A700" s="282" t="s">
        <v>1305</v>
      </c>
      <c r="B700" s="282" t="s">
        <v>1770</v>
      </c>
      <c r="C700" s="282" t="s">
        <v>1774</v>
      </c>
      <c r="D700" s="283">
        <v>20000</v>
      </c>
      <c r="E700" s="283">
        <v>15000</v>
      </c>
    </row>
    <row r="701" spans="1:5" x14ac:dyDescent="0.25">
      <c r="A701" s="282" t="s">
        <v>1305</v>
      </c>
      <c r="B701" s="282" t="s">
        <v>1770</v>
      </c>
      <c r="C701" s="282" t="s">
        <v>1777</v>
      </c>
      <c r="D701" s="283">
        <v>20000</v>
      </c>
      <c r="E701" s="283">
        <v>15000</v>
      </c>
    </row>
    <row r="702" spans="1:5" x14ac:dyDescent="0.25">
      <c r="A702" s="284" t="s">
        <v>1305</v>
      </c>
      <c r="B702" s="284" t="s">
        <v>2182</v>
      </c>
      <c r="C702" s="284"/>
      <c r="D702" s="283"/>
      <c r="E702" s="283"/>
    </row>
    <row r="703" spans="1:5" x14ac:dyDescent="0.25">
      <c r="A703" s="282" t="s">
        <v>1305</v>
      </c>
      <c r="B703" s="282" t="s">
        <v>1780</v>
      </c>
      <c r="C703" s="282" t="s">
        <v>1781</v>
      </c>
      <c r="D703" s="283">
        <v>20000</v>
      </c>
      <c r="E703" s="283">
        <v>15000</v>
      </c>
    </row>
    <row r="704" spans="1:5" x14ac:dyDescent="0.25">
      <c r="A704" s="284" t="s">
        <v>1305</v>
      </c>
      <c r="B704" s="284" t="s">
        <v>2183</v>
      </c>
      <c r="C704" s="284"/>
      <c r="D704" s="283"/>
      <c r="E704" s="283"/>
    </row>
    <row r="705" spans="1:5" x14ac:dyDescent="0.25">
      <c r="A705" s="282" t="s">
        <v>1305</v>
      </c>
      <c r="B705" s="282" t="s">
        <v>1787</v>
      </c>
      <c r="C705" s="282" t="s">
        <v>2184</v>
      </c>
      <c r="D705" s="283">
        <v>20000</v>
      </c>
      <c r="E705" s="283">
        <v>15000</v>
      </c>
    </row>
    <row r="706" spans="1:5" x14ac:dyDescent="0.25">
      <c r="A706" s="282" t="s">
        <v>1305</v>
      </c>
      <c r="B706" s="282" t="s">
        <v>1787</v>
      </c>
      <c r="C706" s="282" t="s">
        <v>1788</v>
      </c>
      <c r="D706" s="283">
        <v>20000</v>
      </c>
      <c r="E706" s="283">
        <v>15000</v>
      </c>
    </row>
    <row r="707" spans="1:5" x14ac:dyDescent="0.25">
      <c r="A707" s="284" t="s">
        <v>1305</v>
      </c>
      <c r="B707" s="284" t="s">
        <v>2185</v>
      </c>
      <c r="C707" s="284"/>
      <c r="D707" s="283"/>
      <c r="E707" s="283"/>
    </row>
  </sheetData>
  <autoFilter ref="A17:E17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J47"/>
  <sheetViews>
    <sheetView zoomScale="70" zoomScaleNormal="70" workbookViewId="0">
      <pane ySplit="2" topLeftCell="A3" activePane="bottomLeft" state="frozen"/>
      <selection pane="bottomLeft" activeCell="L19" sqref="L19"/>
    </sheetView>
  </sheetViews>
  <sheetFormatPr defaultRowHeight="15" x14ac:dyDescent="0.25"/>
  <cols>
    <col min="1" max="1" width="13.140625" style="10" customWidth="1"/>
    <col min="2" max="2" width="24.28515625" style="10" customWidth="1"/>
    <col min="3" max="3" width="9.140625" style="10" customWidth="1"/>
    <col min="4" max="4" width="40.140625" style="10" bestFit="1" customWidth="1"/>
    <col min="5" max="5" width="9.28515625" style="156" bestFit="1" customWidth="1"/>
    <col min="6" max="6" width="9.28515625" style="156" customWidth="1"/>
    <col min="7" max="7" width="13.42578125" style="10" bestFit="1" customWidth="1"/>
    <col min="8" max="8" width="17.85546875" style="10" bestFit="1" customWidth="1"/>
    <col min="10" max="10" width="14.5703125" customWidth="1"/>
    <col min="11" max="11" width="17.85546875" customWidth="1"/>
    <col min="12" max="12" width="10.85546875" bestFit="1" customWidth="1"/>
    <col min="232" max="233" width="9.42578125" customWidth="1"/>
    <col min="234" max="234" width="7" customWidth="1"/>
    <col min="235" max="235" width="10.85546875" customWidth="1"/>
    <col min="236" max="236" width="24.28515625" customWidth="1"/>
    <col min="237" max="237" width="10.42578125" bestFit="1" customWidth="1"/>
    <col min="238" max="238" width="28.28515625" customWidth="1"/>
    <col min="239" max="239" width="51.42578125" customWidth="1"/>
    <col min="240" max="240" width="15.7109375" bestFit="1" customWidth="1"/>
    <col min="241" max="251" width="9.140625" customWidth="1"/>
    <col min="252" max="252" width="12.7109375" bestFit="1" customWidth="1"/>
    <col min="488" max="489" width="9.42578125" customWidth="1"/>
    <col min="490" max="490" width="7" customWidth="1"/>
    <col min="491" max="491" width="10.85546875" customWidth="1"/>
    <col min="492" max="492" width="24.28515625" customWidth="1"/>
    <col min="493" max="493" width="10.42578125" bestFit="1" customWidth="1"/>
    <col min="494" max="494" width="28.28515625" customWidth="1"/>
    <col min="495" max="495" width="51.42578125" customWidth="1"/>
    <col min="496" max="496" width="15.7109375" bestFit="1" customWidth="1"/>
    <col min="497" max="507" width="9.140625" customWidth="1"/>
    <col min="508" max="508" width="12.7109375" bestFit="1" customWidth="1"/>
    <col min="744" max="745" width="9.42578125" customWidth="1"/>
    <col min="746" max="746" width="7" customWidth="1"/>
    <col min="747" max="747" width="10.85546875" customWidth="1"/>
    <col min="748" max="748" width="24.28515625" customWidth="1"/>
    <col min="749" max="749" width="10.42578125" bestFit="1" customWidth="1"/>
    <col min="750" max="750" width="28.28515625" customWidth="1"/>
    <col min="751" max="751" width="51.42578125" customWidth="1"/>
    <col min="752" max="752" width="15.7109375" bestFit="1" customWidth="1"/>
    <col min="753" max="763" width="9.140625" customWidth="1"/>
    <col min="764" max="764" width="12.7109375" bestFit="1" customWidth="1"/>
    <col min="1000" max="1001" width="9.42578125" customWidth="1"/>
    <col min="1002" max="1002" width="7" customWidth="1"/>
    <col min="1003" max="1003" width="10.85546875" customWidth="1"/>
    <col min="1004" max="1004" width="24.28515625" customWidth="1"/>
    <col min="1005" max="1005" width="10.42578125" bestFit="1" customWidth="1"/>
    <col min="1006" max="1006" width="28.28515625" customWidth="1"/>
    <col min="1007" max="1007" width="51.42578125" customWidth="1"/>
    <col min="1008" max="1008" width="15.7109375" bestFit="1" customWidth="1"/>
    <col min="1009" max="1019" width="9.140625" customWidth="1"/>
    <col min="1020" max="1020" width="12.7109375" bestFit="1" customWidth="1"/>
    <col min="1256" max="1257" width="9.42578125" customWidth="1"/>
    <col min="1258" max="1258" width="7" customWidth="1"/>
    <col min="1259" max="1259" width="10.85546875" customWidth="1"/>
    <col min="1260" max="1260" width="24.28515625" customWidth="1"/>
    <col min="1261" max="1261" width="10.42578125" bestFit="1" customWidth="1"/>
    <col min="1262" max="1262" width="28.28515625" customWidth="1"/>
    <col min="1263" max="1263" width="51.42578125" customWidth="1"/>
    <col min="1264" max="1264" width="15.7109375" bestFit="1" customWidth="1"/>
    <col min="1265" max="1275" width="9.140625" customWidth="1"/>
    <col min="1276" max="1276" width="12.7109375" bestFit="1" customWidth="1"/>
    <col min="1512" max="1513" width="9.42578125" customWidth="1"/>
    <col min="1514" max="1514" width="7" customWidth="1"/>
    <col min="1515" max="1515" width="10.85546875" customWidth="1"/>
    <col min="1516" max="1516" width="24.28515625" customWidth="1"/>
    <col min="1517" max="1517" width="10.42578125" bestFit="1" customWidth="1"/>
    <col min="1518" max="1518" width="28.28515625" customWidth="1"/>
    <col min="1519" max="1519" width="51.42578125" customWidth="1"/>
    <col min="1520" max="1520" width="15.7109375" bestFit="1" customWidth="1"/>
    <col min="1521" max="1531" width="9.140625" customWidth="1"/>
    <col min="1532" max="1532" width="12.7109375" bestFit="1" customWidth="1"/>
    <col min="1768" max="1769" width="9.42578125" customWidth="1"/>
    <col min="1770" max="1770" width="7" customWidth="1"/>
    <col min="1771" max="1771" width="10.85546875" customWidth="1"/>
    <col min="1772" max="1772" width="24.28515625" customWidth="1"/>
    <col min="1773" max="1773" width="10.42578125" bestFit="1" customWidth="1"/>
    <col min="1774" max="1774" width="28.28515625" customWidth="1"/>
    <col min="1775" max="1775" width="51.42578125" customWidth="1"/>
    <col min="1776" max="1776" width="15.7109375" bestFit="1" customWidth="1"/>
    <col min="1777" max="1787" width="9.140625" customWidth="1"/>
    <col min="1788" max="1788" width="12.7109375" bestFit="1" customWidth="1"/>
    <col min="2024" max="2025" width="9.42578125" customWidth="1"/>
    <col min="2026" max="2026" width="7" customWidth="1"/>
    <col min="2027" max="2027" width="10.85546875" customWidth="1"/>
    <col min="2028" max="2028" width="24.28515625" customWidth="1"/>
    <col min="2029" max="2029" width="10.42578125" bestFit="1" customWidth="1"/>
    <col min="2030" max="2030" width="28.28515625" customWidth="1"/>
    <col min="2031" max="2031" width="51.42578125" customWidth="1"/>
    <col min="2032" max="2032" width="15.7109375" bestFit="1" customWidth="1"/>
    <col min="2033" max="2043" width="9.140625" customWidth="1"/>
    <col min="2044" max="2044" width="12.7109375" bestFit="1" customWidth="1"/>
    <col min="2280" max="2281" width="9.42578125" customWidth="1"/>
    <col min="2282" max="2282" width="7" customWidth="1"/>
    <col min="2283" max="2283" width="10.85546875" customWidth="1"/>
    <col min="2284" max="2284" width="24.28515625" customWidth="1"/>
    <col min="2285" max="2285" width="10.42578125" bestFit="1" customWidth="1"/>
    <col min="2286" max="2286" width="28.28515625" customWidth="1"/>
    <col min="2287" max="2287" width="51.42578125" customWidth="1"/>
    <col min="2288" max="2288" width="15.7109375" bestFit="1" customWidth="1"/>
    <col min="2289" max="2299" width="9.140625" customWidth="1"/>
    <col min="2300" max="2300" width="12.7109375" bestFit="1" customWidth="1"/>
    <col min="2536" max="2537" width="9.42578125" customWidth="1"/>
    <col min="2538" max="2538" width="7" customWidth="1"/>
    <col min="2539" max="2539" width="10.85546875" customWidth="1"/>
    <col min="2540" max="2540" width="24.28515625" customWidth="1"/>
    <col min="2541" max="2541" width="10.42578125" bestFit="1" customWidth="1"/>
    <col min="2542" max="2542" width="28.28515625" customWidth="1"/>
    <col min="2543" max="2543" width="51.42578125" customWidth="1"/>
    <col min="2544" max="2544" width="15.7109375" bestFit="1" customWidth="1"/>
    <col min="2545" max="2555" width="9.140625" customWidth="1"/>
    <col min="2556" max="2556" width="12.7109375" bestFit="1" customWidth="1"/>
    <col min="2792" max="2793" width="9.42578125" customWidth="1"/>
    <col min="2794" max="2794" width="7" customWidth="1"/>
    <col min="2795" max="2795" width="10.85546875" customWidth="1"/>
    <col min="2796" max="2796" width="24.28515625" customWidth="1"/>
    <col min="2797" max="2797" width="10.42578125" bestFit="1" customWidth="1"/>
    <col min="2798" max="2798" width="28.28515625" customWidth="1"/>
    <col min="2799" max="2799" width="51.42578125" customWidth="1"/>
    <col min="2800" max="2800" width="15.7109375" bestFit="1" customWidth="1"/>
    <col min="2801" max="2811" width="9.140625" customWidth="1"/>
    <col min="2812" max="2812" width="12.7109375" bestFit="1" customWidth="1"/>
    <col min="3048" max="3049" width="9.42578125" customWidth="1"/>
    <col min="3050" max="3050" width="7" customWidth="1"/>
    <col min="3051" max="3051" width="10.85546875" customWidth="1"/>
    <col min="3052" max="3052" width="24.28515625" customWidth="1"/>
    <col min="3053" max="3053" width="10.42578125" bestFit="1" customWidth="1"/>
    <col min="3054" max="3054" width="28.28515625" customWidth="1"/>
    <col min="3055" max="3055" width="51.42578125" customWidth="1"/>
    <col min="3056" max="3056" width="15.7109375" bestFit="1" customWidth="1"/>
    <col min="3057" max="3067" width="9.140625" customWidth="1"/>
    <col min="3068" max="3068" width="12.7109375" bestFit="1" customWidth="1"/>
    <col min="3304" max="3305" width="9.42578125" customWidth="1"/>
    <col min="3306" max="3306" width="7" customWidth="1"/>
    <col min="3307" max="3307" width="10.85546875" customWidth="1"/>
    <col min="3308" max="3308" width="24.28515625" customWidth="1"/>
    <col min="3309" max="3309" width="10.42578125" bestFit="1" customWidth="1"/>
    <col min="3310" max="3310" width="28.28515625" customWidth="1"/>
    <col min="3311" max="3311" width="51.42578125" customWidth="1"/>
    <col min="3312" max="3312" width="15.7109375" bestFit="1" customWidth="1"/>
    <col min="3313" max="3323" width="9.140625" customWidth="1"/>
    <col min="3324" max="3324" width="12.7109375" bestFit="1" customWidth="1"/>
    <col min="3560" max="3561" width="9.42578125" customWidth="1"/>
    <col min="3562" max="3562" width="7" customWidth="1"/>
    <col min="3563" max="3563" width="10.85546875" customWidth="1"/>
    <col min="3564" max="3564" width="24.28515625" customWidth="1"/>
    <col min="3565" max="3565" width="10.42578125" bestFit="1" customWidth="1"/>
    <col min="3566" max="3566" width="28.28515625" customWidth="1"/>
    <col min="3567" max="3567" width="51.42578125" customWidth="1"/>
    <col min="3568" max="3568" width="15.7109375" bestFit="1" customWidth="1"/>
    <col min="3569" max="3579" width="9.140625" customWidth="1"/>
    <col min="3580" max="3580" width="12.7109375" bestFit="1" customWidth="1"/>
    <col min="3816" max="3817" width="9.42578125" customWidth="1"/>
    <col min="3818" max="3818" width="7" customWidth="1"/>
    <col min="3819" max="3819" width="10.85546875" customWidth="1"/>
    <col min="3820" max="3820" width="24.28515625" customWidth="1"/>
    <col min="3821" max="3821" width="10.42578125" bestFit="1" customWidth="1"/>
    <col min="3822" max="3822" width="28.28515625" customWidth="1"/>
    <col min="3823" max="3823" width="51.42578125" customWidth="1"/>
    <col min="3824" max="3824" width="15.7109375" bestFit="1" customWidth="1"/>
    <col min="3825" max="3835" width="9.140625" customWidth="1"/>
    <col min="3836" max="3836" width="12.7109375" bestFit="1" customWidth="1"/>
    <col min="4072" max="4073" width="9.42578125" customWidth="1"/>
    <col min="4074" max="4074" width="7" customWidth="1"/>
    <col min="4075" max="4075" width="10.85546875" customWidth="1"/>
    <col min="4076" max="4076" width="24.28515625" customWidth="1"/>
    <col min="4077" max="4077" width="10.42578125" bestFit="1" customWidth="1"/>
    <col min="4078" max="4078" width="28.28515625" customWidth="1"/>
    <col min="4079" max="4079" width="51.42578125" customWidth="1"/>
    <col min="4080" max="4080" width="15.7109375" bestFit="1" customWidth="1"/>
    <col min="4081" max="4091" width="9.140625" customWidth="1"/>
    <col min="4092" max="4092" width="12.7109375" bestFit="1" customWidth="1"/>
    <col min="4328" max="4329" width="9.42578125" customWidth="1"/>
    <col min="4330" max="4330" width="7" customWidth="1"/>
    <col min="4331" max="4331" width="10.85546875" customWidth="1"/>
    <col min="4332" max="4332" width="24.28515625" customWidth="1"/>
    <col min="4333" max="4333" width="10.42578125" bestFit="1" customWidth="1"/>
    <col min="4334" max="4334" width="28.28515625" customWidth="1"/>
    <col min="4335" max="4335" width="51.42578125" customWidth="1"/>
    <col min="4336" max="4336" width="15.7109375" bestFit="1" customWidth="1"/>
    <col min="4337" max="4347" width="9.140625" customWidth="1"/>
    <col min="4348" max="4348" width="12.7109375" bestFit="1" customWidth="1"/>
    <col min="4584" max="4585" width="9.42578125" customWidth="1"/>
    <col min="4586" max="4586" width="7" customWidth="1"/>
    <col min="4587" max="4587" width="10.85546875" customWidth="1"/>
    <col min="4588" max="4588" width="24.28515625" customWidth="1"/>
    <col min="4589" max="4589" width="10.42578125" bestFit="1" customWidth="1"/>
    <col min="4590" max="4590" width="28.28515625" customWidth="1"/>
    <col min="4591" max="4591" width="51.42578125" customWidth="1"/>
    <col min="4592" max="4592" width="15.7109375" bestFit="1" customWidth="1"/>
    <col min="4593" max="4603" width="9.140625" customWidth="1"/>
    <col min="4604" max="4604" width="12.7109375" bestFit="1" customWidth="1"/>
    <col min="4840" max="4841" width="9.42578125" customWidth="1"/>
    <col min="4842" max="4842" width="7" customWidth="1"/>
    <col min="4843" max="4843" width="10.85546875" customWidth="1"/>
    <col min="4844" max="4844" width="24.28515625" customWidth="1"/>
    <col min="4845" max="4845" width="10.42578125" bestFit="1" customWidth="1"/>
    <col min="4846" max="4846" width="28.28515625" customWidth="1"/>
    <col min="4847" max="4847" width="51.42578125" customWidth="1"/>
    <col min="4848" max="4848" width="15.7109375" bestFit="1" customWidth="1"/>
    <col min="4849" max="4859" width="9.140625" customWidth="1"/>
    <col min="4860" max="4860" width="12.7109375" bestFit="1" customWidth="1"/>
    <col min="5096" max="5097" width="9.42578125" customWidth="1"/>
    <col min="5098" max="5098" width="7" customWidth="1"/>
    <col min="5099" max="5099" width="10.85546875" customWidth="1"/>
    <col min="5100" max="5100" width="24.28515625" customWidth="1"/>
    <col min="5101" max="5101" width="10.42578125" bestFit="1" customWidth="1"/>
    <col min="5102" max="5102" width="28.28515625" customWidth="1"/>
    <col min="5103" max="5103" width="51.42578125" customWidth="1"/>
    <col min="5104" max="5104" width="15.7109375" bestFit="1" customWidth="1"/>
    <col min="5105" max="5115" width="9.140625" customWidth="1"/>
    <col min="5116" max="5116" width="12.7109375" bestFit="1" customWidth="1"/>
    <col min="5352" max="5353" width="9.42578125" customWidth="1"/>
    <col min="5354" max="5354" width="7" customWidth="1"/>
    <col min="5355" max="5355" width="10.85546875" customWidth="1"/>
    <col min="5356" max="5356" width="24.28515625" customWidth="1"/>
    <col min="5357" max="5357" width="10.42578125" bestFit="1" customWidth="1"/>
    <col min="5358" max="5358" width="28.28515625" customWidth="1"/>
    <col min="5359" max="5359" width="51.42578125" customWidth="1"/>
    <col min="5360" max="5360" width="15.7109375" bestFit="1" customWidth="1"/>
    <col min="5361" max="5371" width="9.140625" customWidth="1"/>
    <col min="5372" max="5372" width="12.7109375" bestFit="1" customWidth="1"/>
    <col min="5608" max="5609" width="9.42578125" customWidth="1"/>
    <col min="5610" max="5610" width="7" customWidth="1"/>
    <col min="5611" max="5611" width="10.85546875" customWidth="1"/>
    <col min="5612" max="5612" width="24.28515625" customWidth="1"/>
    <col min="5613" max="5613" width="10.42578125" bestFit="1" customWidth="1"/>
    <col min="5614" max="5614" width="28.28515625" customWidth="1"/>
    <col min="5615" max="5615" width="51.42578125" customWidth="1"/>
    <col min="5616" max="5616" width="15.7109375" bestFit="1" customWidth="1"/>
    <col min="5617" max="5627" width="9.140625" customWidth="1"/>
    <col min="5628" max="5628" width="12.7109375" bestFit="1" customWidth="1"/>
    <col min="5864" max="5865" width="9.42578125" customWidth="1"/>
    <col min="5866" max="5866" width="7" customWidth="1"/>
    <col min="5867" max="5867" width="10.85546875" customWidth="1"/>
    <col min="5868" max="5868" width="24.28515625" customWidth="1"/>
    <col min="5869" max="5869" width="10.42578125" bestFit="1" customWidth="1"/>
    <col min="5870" max="5870" width="28.28515625" customWidth="1"/>
    <col min="5871" max="5871" width="51.42578125" customWidth="1"/>
    <col min="5872" max="5872" width="15.7109375" bestFit="1" customWidth="1"/>
    <col min="5873" max="5883" width="9.140625" customWidth="1"/>
    <col min="5884" max="5884" width="12.7109375" bestFit="1" customWidth="1"/>
    <col min="6120" max="6121" width="9.42578125" customWidth="1"/>
    <col min="6122" max="6122" width="7" customWidth="1"/>
    <col min="6123" max="6123" width="10.85546875" customWidth="1"/>
    <col min="6124" max="6124" width="24.28515625" customWidth="1"/>
    <col min="6125" max="6125" width="10.42578125" bestFit="1" customWidth="1"/>
    <col min="6126" max="6126" width="28.28515625" customWidth="1"/>
    <col min="6127" max="6127" width="51.42578125" customWidth="1"/>
    <col min="6128" max="6128" width="15.7109375" bestFit="1" customWidth="1"/>
    <col min="6129" max="6139" width="9.140625" customWidth="1"/>
    <col min="6140" max="6140" width="12.7109375" bestFit="1" customWidth="1"/>
    <col min="6376" max="6377" width="9.42578125" customWidth="1"/>
    <col min="6378" max="6378" width="7" customWidth="1"/>
    <col min="6379" max="6379" width="10.85546875" customWidth="1"/>
    <col min="6380" max="6380" width="24.28515625" customWidth="1"/>
    <col min="6381" max="6381" width="10.42578125" bestFit="1" customWidth="1"/>
    <col min="6382" max="6382" width="28.28515625" customWidth="1"/>
    <col min="6383" max="6383" width="51.42578125" customWidth="1"/>
    <col min="6384" max="6384" width="15.7109375" bestFit="1" customWidth="1"/>
    <col min="6385" max="6395" width="9.140625" customWidth="1"/>
    <col min="6396" max="6396" width="12.7109375" bestFit="1" customWidth="1"/>
    <col min="6632" max="6633" width="9.42578125" customWidth="1"/>
    <col min="6634" max="6634" width="7" customWidth="1"/>
    <col min="6635" max="6635" width="10.85546875" customWidth="1"/>
    <col min="6636" max="6636" width="24.28515625" customWidth="1"/>
    <col min="6637" max="6637" width="10.42578125" bestFit="1" customWidth="1"/>
    <col min="6638" max="6638" width="28.28515625" customWidth="1"/>
    <col min="6639" max="6639" width="51.42578125" customWidth="1"/>
    <col min="6640" max="6640" width="15.7109375" bestFit="1" customWidth="1"/>
    <col min="6641" max="6651" width="9.140625" customWidth="1"/>
    <col min="6652" max="6652" width="12.7109375" bestFit="1" customWidth="1"/>
    <col min="6888" max="6889" width="9.42578125" customWidth="1"/>
    <col min="6890" max="6890" width="7" customWidth="1"/>
    <col min="6891" max="6891" width="10.85546875" customWidth="1"/>
    <col min="6892" max="6892" width="24.28515625" customWidth="1"/>
    <col min="6893" max="6893" width="10.42578125" bestFit="1" customWidth="1"/>
    <col min="6894" max="6894" width="28.28515625" customWidth="1"/>
    <col min="6895" max="6895" width="51.42578125" customWidth="1"/>
    <col min="6896" max="6896" width="15.7109375" bestFit="1" customWidth="1"/>
    <col min="6897" max="6907" width="9.140625" customWidth="1"/>
    <col min="6908" max="6908" width="12.7109375" bestFit="1" customWidth="1"/>
    <col min="7144" max="7145" width="9.42578125" customWidth="1"/>
    <col min="7146" max="7146" width="7" customWidth="1"/>
    <col min="7147" max="7147" width="10.85546875" customWidth="1"/>
    <col min="7148" max="7148" width="24.28515625" customWidth="1"/>
    <col min="7149" max="7149" width="10.42578125" bestFit="1" customWidth="1"/>
    <col min="7150" max="7150" width="28.28515625" customWidth="1"/>
    <col min="7151" max="7151" width="51.42578125" customWidth="1"/>
    <col min="7152" max="7152" width="15.7109375" bestFit="1" customWidth="1"/>
    <col min="7153" max="7163" width="9.140625" customWidth="1"/>
    <col min="7164" max="7164" width="12.7109375" bestFit="1" customWidth="1"/>
    <col min="7400" max="7401" width="9.42578125" customWidth="1"/>
    <col min="7402" max="7402" width="7" customWidth="1"/>
    <col min="7403" max="7403" width="10.85546875" customWidth="1"/>
    <col min="7404" max="7404" width="24.28515625" customWidth="1"/>
    <col min="7405" max="7405" width="10.42578125" bestFit="1" customWidth="1"/>
    <col min="7406" max="7406" width="28.28515625" customWidth="1"/>
    <col min="7407" max="7407" width="51.42578125" customWidth="1"/>
    <col min="7408" max="7408" width="15.7109375" bestFit="1" customWidth="1"/>
    <col min="7409" max="7419" width="9.140625" customWidth="1"/>
    <col min="7420" max="7420" width="12.7109375" bestFit="1" customWidth="1"/>
    <col min="7656" max="7657" width="9.42578125" customWidth="1"/>
    <col min="7658" max="7658" width="7" customWidth="1"/>
    <col min="7659" max="7659" width="10.85546875" customWidth="1"/>
    <col min="7660" max="7660" width="24.28515625" customWidth="1"/>
    <col min="7661" max="7661" width="10.42578125" bestFit="1" customWidth="1"/>
    <col min="7662" max="7662" width="28.28515625" customWidth="1"/>
    <col min="7663" max="7663" width="51.42578125" customWidth="1"/>
    <col min="7664" max="7664" width="15.7109375" bestFit="1" customWidth="1"/>
    <col min="7665" max="7675" width="9.140625" customWidth="1"/>
    <col min="7676" max="7676" width="12.7109375" bestFit="1" customWidth="1"/>
    <col min="7912" max="7913" width="9.42578125" customWidth="1"/>
    <col min="7914" max="7914" width="7" customWidth="1"/>
    <col min="7915" max="7915" width="10.85546875" customWidth="1"/>
    <col min="7916" max="7916" width="24.28515625" customWidth="1"/>
    <col min="7917" max="7917" width="10.42578125" bestFit="1" customWidth="1"/>
    <col min="7918" max="7918" width="28.28515625" customWidth="1"/>
    <col min="7919" max="7919" width="51.42578125" customWidth="1"/>
    <col min="7920" max="7920" width="15.7109375" bestFit="1" customWidth="1"/>
    <col min="7921" max="7931" width="9.140625" customWidth="1"/>
    <col min="7932" max="7932" width="12.7109375" bestFit="1" customWidth="1"/>
    <col min="8168" max="8169" width="9.42578125" customWidth="1"/>
    <col min="8170" max="8170" width="7" customWidth="1"/>
    <col min="8171" max="8171" width="10.85546875" customWidth="1"/>
    <col min="8172" max="8172" width="24.28515625" customWidth="1"/>
    <col min="8173" max="8173" width="10.42578125" bestFit="1" customWidth="1"/>
    <col min="8174" max="8174" width="28.28515625" customWidth="1"/>
    <col min="8175" max="8175" width="51.42578125" customWidth="1"/>
    <col min="8176" max="8176" width="15.7109375" bestFit="1" customWidth="1"/>
    <col min="8177" max="8187" width="9.140625" customWidth="1"/>
    <col min="8188" max="8188" width="12.7109375" bestFit="1" customWidth="1"/>
    <col min="8424" max="8425" width="9.42578125" customWidth="1"/>
    <col min="8426" max="8426" width="7" customWidth="1"/>
    <col min="8427" max="8427" width="10.85546875" customWidth="1"/>
    <col min="8428" max="8428" width="24.28515625" customWidth="1"/>
    <col min="8429" max="8429" width="10.42578125" bestFit="1" customWidth="1"/>
    <col min="8430" max="8430" width="28.28515625" customWidth="1"/>
    <col min="8431" max="8431" width="51.42578125" customWidth="1"/>
    <col min="8432" max="8432" width="15.7109375" bestFit="1" customWidth="1"/>
    <col min="8433" max="8443" width="9.140625" customWidth="1"/>
    <col min="8444" max="8444" width="12.7109375" bestFit="1" customWidth="1"/>
    <col min="8680" max="8681" width="9.42578125" customWidth="1"/>
    <col min="8682" max="8682" width="7" customWidth="1"/>
    <col min="8683" max="8683" width="10.85546875" customWidth="1"/>
    <col min="8684" max="8684" width="24.28515625" customWidth="1"/>
    <col min="8685" max="8685" width="10.42578125" bestFit="1" customWidth="1"/>
    <col min="8686" max="8686" width="28.28515625" customWidth="1"/>
    <col min="8687" max="8687" width="51.42578125" customWidth="1"/>
    <col min="8688" max="8688" width="15.7109375" bestFit="1" customWidth="1"/>
    <col min="8689" max="8699" width="9.140625" customWidth="1"/>
    <col min="8700" max="8700" width="12.7109375" bestFit="1" customWidth="1"/>
    <col min="8936" max="8937" width="9.42578125" customWidth="1"/>
    <col min="8938" max="8938" width="7" customWidth="1"/>
    <col min="8939" max="8939" width="10.85546875" customWidth="1"/>
    <col min="8940" max="8940" width="24.28515625" customWidth="1"/>
    <col min="8941" max="8941" width="10.42578125" bestFit="1" customWidth="1"/>
    <col min="8942" max="8942" width="28.28515625" customWidth="1"/>
    <col min="8943" max="8943" width="51.42578125" customWidth="1"/>
    <col min="8944" max="8944" width="15.7109375" bestFit="1" customWidth="1"/>
    <col min="8945" max="8955" width="9.140625" customWidth="1"/>
    <col min="8956" max="8956" width="12.7109375" bestFit="1" customWidth="1"/>
    <col min="9192" max="9193" width="9.42578125" customWidth="1"/>
    <col min="9194" max="9194" width="7" customWidth="1"/>
    <col min="9195" max="9195" width="10.85546875" customWidth="1"/>
    <col min="9196" max="9196" width="24.28515625" customWidth="1"/>
    <col min="9197" max="9197" width="10.42578125" bestFit="1" customWidth="1"/>
    <col min="9198" max="9198" width="28.28515625" customWidth="1"/>
    <col min="9199" max="9199" width="51.42578125" customWidth="1"/>
    <col min="9200" max="9200" width="15.7109375" bestFit="1" customWidth="1"/>
    <col min="9201" max="9211" width="9.140625" customWidth="1"/>
    <col min="9212" max="9212" width="12.7109375" bestFit="1" customWidth="1"/>
    <col min="9448" max="9449" width="9.42578125" customWidth="1"/>
    <col min="9450" max="9450" width="7" customWidth="1"/>
    <col min="9451" max="9451" width="10.85546875" customWidth="1"/>
    <col min="9452" max="9452" width="24.28515625" customWidth="1"/>
    <col min="9453" max="9453" width="10.42578125" bestFit="1" customWidth="1"/>
    <col min="9454" max="9454" width="28.28515625" customWidth="1"/>
    <col min="9455" max="9455" width="51.42578125" customWidth="1"/>
    <col min="9456" max="9456" width="15.7109375" bestFit="1" customWidth="1"/>
    <col min="9457" max="9467" width="9.140625" customWidth="1"/>
    <col min="9468" max="9468" width="12.7109375" bestFit="1" customWidth="1"/>
    <col min="9704" max="9705" width="9.42578125" customWidth="1"/>
    <col min="9706" max="9706" width="7" customWidth="1"/>
    <col min="9707" max="9707" width="10.85546875" customWidth="1"/>
    <col min="9708" max="9708" width="24.28515625" customWidth="1"/>
    <col min="9709" max="9709" width="10.42578125" bestFit="1" customWidth="1"/>
    <col min="9710" max="9710" width="28.28515625" customWidth="1"/>
    <col min="9711" max="9711" width="51.42578125" customWidth="1"/>
    <col min="9712" max="9712" width="15.7109375" bestFit="1" customWidth="1"/>
    <col min="9713" max="9723" width="9.140625" customWidth="1"/>
    <col min="9724" max="9724" width="12.7109375" bestFit="1" customWidth="1"/>
    <col min="9960" max="9961" width="9.42578125" customWidth="1"/>
    <col min="9962" max="9962" width="7" customWidth="1"/>
    <col min="9963" max="9963" width="10.85546875" customWidth="1"/>
    <col min="9964" max="9964" width="24.28515625" customWidth="1"/>
    <col min="9965" max="9965" width="10.42578125" bestFit="1" customWidth="1"/>
    <col min="9966" max="9966" width="28.28515625" customWidth="1"/>
    <col min="9967" max="9967" width="51.42578125" customWidth="1"/>
    <col min="9968" max="9968" width="15.7109375" bestFit="1" customWidth="1"/>
    <col min="9969" max="9979" width="9.140625" customWidth="1"/>
    <col min="9980" max="9980" width="12.7109375" bestFit="1" customWidth="1"/>
    <col min="10216" max="10217" width="9.42578125" customWidth="1"/>
    <col min="10218" max="10218" width="7" customWidth="1"/>
    <col min="10219" max="10219" width="10.85546875" customWidth="1"/>
    <col min="10220" max="10220" width="24.28515625" customWidth="1"/>
    <col min="10221" max="10221" width="10.42578125" bestFit="1" customWidth="1"/>
    <col min="10222" max="10222" width="28.28515625" customWidth="1"/>
    <col min="10223" max="10223" width="51.42578125" customWidth="1"/>
    <col min="10224" max="10224" width="15.7109375" bestFit="1" customWidth="1"/>
    <col min="10225" max="10235" width="9.140625" customWidth="1"/>
    <col min="10236" max="10236" width="12.7109375" bestFit="1" customWidth="1"/>
    <col min="10472" max="10473" width="9.42578125" customWidth="1"/>
    <col min="10474" max="10474" width="7" customWidth="1"/>
    <col min="10475" max="10475" width="10.85546875" customWidth="1"/>
    <col min="10476" max="10476" width="24.28515625" customWidth="1"/>
    <col min="10477" max="10477" width="10.42578125" bestFit="1" customWidth="1"/>
    <col min="10478" max="10478" width="28.28515625" customWidth="1"/>
    <col min="10479" max="10479" width="51.42578125" customWidth="1"/>
    <col min="10480" max="10480" width="15.7109375" bestFit="1" customWidth="1"/>
    <col min="10481" max="10491" width="9.140625" customWidth="1"/>
    <col min="10492" max="10492" width="12.7109375" bestFit="1" customWidth="1"/>
    <col min="10728" max="10729" width="9.42578125" customWidth="1"/>
    <col min="10730" max="10730" width="7" customWidth="1"/>
    <col min="10731" max="10731" width="10.85546875" customWidth="1"/>
    <col min="10732" max="10732" width="24.28515625" customWidth="1"/>
    <col min="10733" max="10733" width="10.42578125" bestFit="1" customWidth="1"/>
    <col min="10734" max="10734" width="28.28515625" customWidth="1"/>
    <col min="10735" max="10735" width="51.42578125" customWidth="1"/>
    <col min="10736" max="10736" width="15.7109375" bestFit="1" customWidth="1"/>
    <col min="10737" max="10747" width="9.140625" customWidth="1"/>
    <col min="10748" max="10748" width="12.7109375" bestFit="1" customWidth="1"/>
    <col min="10984" max="10985" width="9.42578125" customWidth="1"/>
    <col min="10986" max="10986" width="7" customWidth="1"/>
    <col min="10987" max="10987" width="10.85546875" customWidth="1"/>
    <col min="10988" max="10988" width="24.28515625" customWidth="1"/>
    <col min="10989" max="10989" width="10.42578125" bestFit="1" customWidth="1"/>
    <col min="10990" max="10990" width="28.28515625" customWidth="1"/>
    <col min="10991" max="10991" width="51.42578125" customWidth="1"/>
    <col min="10992" max="10992" width="15.7109375" bestFit="1" customWidth="1"/>
    <col min="10993" max="11003" width="9.140625" customWidth="1"/>
    <col min="11004" max="11004" width="12.7109375" bestFit="1" customWidth="1"/>
    <col min="11240" max="11241" width="9.42578125" customWidth="1"/>
    <col min="11242" max="11242" width="7" customWidth="1"/>
    <col min="11243" max="11243" width="10.85546875" customWidth="1"/>
    <col min="11244" max="11244" width="24.28515625" customWidth="1"/>
    <col min="11245" max="11245" width="10.42578125" bestFit="1" customWidth="1"/>
    <col min="11246" max="11246" width="28.28515625" customWidth="1"/>
    <col min="11247" max="11247" width="51.42578125" customWidth="1"/>
    <col min="11248" max="11248" width="15.7109375" bestFit="1" customWidth="1"/>
    <col min="11249" max="11259" width="9.140625" customWidth="1"/>
    <col min="11260" max="11260" width="12.7109375" bestFit="1" customWidth="1"/>
    <col min="11496" max="11497" width="9.42578125" customWidth="1"/>
    <col min="11498" max="11498" width="7" customWidth="1"/>
    <col min="11499" max="11499" width="10.85546875" customWidth="1"/>
    <col min="11500" max="11500" width="24.28515625" customWidth="1"/>
    <col min="11501" max="11501" width="10.42578125" bestFit="1" customWidth="1"/>
    <col min="11502" max="11502" width="28.28515625" customWidth="1"/>
    <col min="11503" max="11503" width="51.42578125" customWidth="1"/>
    <col min="11504" max="11504" width="15.7109375" bestFit="1" customWidth="1"/>
    <col min="11505" max="11515" width="9.140625" customWidth="1"/>
    <col min="11516" max="11516" width="12.7109375" bestFit="1" customWidth="1"/>
    <col min="11752" max="11753" width="9.42578125" customWidth="1"/>
    <col min="11754" max="11754" width="7" customWidth="1"/>
    <col min="11755" max="11755" width="10.85546875" customWidth="1"/>
    <col min="11756" max="11756" width="24.28515625" customWidth="1"/>
    <col min="11757" max="11757" width="10.42578125" bestFit="1" customWidth="1"/>
    <col min="11758" max="11758" width="28.28515625" customWidth="1"/>
    <col min="11759" max="11759" width="51.42578125" customWidth="1"/>
    <col min="11760" max="11760" width="15.7109375" bestFit="1" customWidth="1"/>
    <col min="11761" max="11771" width="9.140625" customWidth="1"/>
    <col min="11772" max="11772" width="12.7109375" bestFit="1" customWidth="1"/>
    <col min="12008" max="12009" width="9.42578125" customWidth="1"/>
    <col min="12010" max="12010" width="7" customWidth="1"/>
    <col min="12011" max="12011" width="10.85546875" customWidth="1"/>
    <col min="12012" max="12012" width="24.28515625" customWidth="1"/>
    <col min="12013" max="12013" width="10.42578125" bestFit="1" customWidth="1"/>
    <col min="12014" max="12014" width="28.28515625" customWidth="1"/>
    <col min="12015" max="12015" width="51.42578125" customWidth="1"/>
    <col min="12016" max="12016" width="15.7109375" bestFit="1" customWidth="1"/>
    <col min="12017" max="12027" width="9.140625" customWidth="1"/>
    <col min="12028" max="12028" width="12.7109375" bestFit="1" customWidth="1"/>
    <col min="12264" max="12265" width="9.42578125" customWidth="1"/>
    <col min="12266" max="12266" width="7" customWidth="1"/>
    <col min="12267" max="12267" width="10.85546875" customWidth="1"/>
    <col min="12268" max="12268" width="24.28515625" customWidth="1"/>
    <col min="12269" max="12269" width="10.42578125" bestFit="1" customWidth="1"/>
    <col min="12270" max="12270" width="28.28515625" customWidth="1"/>
    <col min="12271" max="12271" width="51.42578125" customWidth="1"/>
    <col min="12272" max="12272" width="15.7109375" bestFit="1" customWidth="1"/>
    <col min="12273" max="12283" width="9.140625" customWidth="1"/>
    <col min="12284" max="12284" width="12.7109375" bestFit="1" customWidth="1"/>
    <col min="12520" max="12521" width="9.42578125" customWidth="1"/>
    <col min="12522" max="12522" width="7" customWidth="1"/>
    <col min="12523" max="12523" width="10.85546875" customWidth="1"/>
    <col min="12524" max="12524" width="24.28515625" customWidth="1"/>
    <col min="12525" max="12525" width="10.42578125" bestFit="1" customWidth="1"/>
    <col min="12526" max="12526" width="28.28515625" customWidth="1"/>
    <col min="12527" max="12527" width="51.42578125" customWidth="1"/>
    <col min="12528" max="12528" width="15.7109375" bestFit="1" customWidth="1"/>
    <col min="12529" max="12539" width="9.140625" customWidth="1"/>
    <col min="12540" max="12540" width="12.7109375" bestFit="1" customWidth="1"/>
    <col min="12776" max="12777" width="9.42578125" customWidth="1"/>
    <col min="12778" max="12778" width="7" customWidth="1"/>
    <col min="12779" max="12779" width="10.85546875" customWidth="1"/>
    <col min="12780" max="12780" width="24.28515625" customWidth="1"/>
    <col min="12781" max="12781" width="10.42578125" bestFit="1" customWidth="1"/>
    <col min="12782" max="12782" width="28.28515625" customWidth="1"/>
    <col min="12783" max="12783" width="51.42578125" customWidth="1"/>
    <col min="12784" max="12784" width="15.7109375" bestFit="1" customWidth="1"/>
    <col min="12785" max="12795" width="9.140625" customWidth="1"/>
    <col min="12796" max="12796" width="12.7109375" bestFit="1" customWidth="1"/>
    <col min="13032" max="13033" width="9.42578125" customWidth="1"/>
    <col min="13034" max="13034" width="7" customWidth="1"/>
    <col min="13035" max="13035" width="10.85546875" customWidth="1"/>
    <col min="13036" max="13036" width="24.28515625" customWidth="1"/>
    <col min="13037" max="13037" width="10.42578125" bestFit="1" customWidth="1"/>
    <col min="13038" max="13038" width="28.28515625" customWidth="1"/>
    <col min="13039" max="13039" width="51.42578125" customWidth="1"/>
    <col min="13040" max="13040" width="15.7109375" bestFit="1" customWidth="1"/>
    <col min="13041" max="13051" width="9.140625" customWidth="1"/>
    <col min="13052" max="13052" width="12.7109375" bestFit="1" customWidth="1"/>
    <col min="13288" max="13289" width="9.42578125" customWidth="1"/>
    <col min="13290" max="13290" width="7" customWidth="1"/>
    <col min="13291" max="13291" width="10.85546875" customWidth="1"/>
    <col min="13292" max="13292" width="24.28515625" customWidth="1"/>
    <col min="13293" max="13293" width="10.42578125" bestFit="1" customWidth="1"/>
    <col min="13294" max="13294" width="28.28515625" customWidth="1"/>
    <col min="13295" max="13295" width="51.42578125" customWidth="1"/>
    <col min="13296" max="13296" width="15.7109375" bestFit="1" customWidth="1"/>
    <col min="13297" max="13307" width="9.140625" customWidth="1"/>
    <col min="13308" max="13308" width="12.7109375" bestFit="1" customWidth="1"/>
    <col min="13544" max="13545" width="9.42578125" customWidth="1"/>
    <col min="13546" max="13546" width="7" customWidth="1"/>
    <col min="13547" max="13547" width="10.85546875" customWidth="1"/>
    <col min="13548" max="13548" width="24.28515625" customWidth="1"/>
    <col min="13549" max="13549" width="10.42578125" bestFit="1" customWidth="1"/>
    <col min="13550" max="13550" width="28.28515625" customWidth="1"/>
    <col min="13551" max="13551" width="51.42578125" customWidth="1"/>
    <col min="13552" max="13552" width="15.7109375" bestFit="1" customWidth="1"/>
    <col min="13553" max="13563" width="9.140625" customWidth="1"/>
    <col min="13564" max="13564" width="12.7109375" bestFit="1" customWidth="1"/>
    <col min="13800" max="13801" width="9.42578125" customWidth="1"/>
    <col min="13802" max="13802" width="7" customWidth="1"/>
    <col min="13803" max="13803" width="10.85546875" customWidth="1"/>
    <col min="13804" max="13804" width="24.28515625" customWidth="1"/>
    <col min="13805" max="13805" width="10.42578125" bestFit="1" customWidth="1"/>
    <col min="13806" max="13806" width="28.28515625" customWidth="1"/>
    <col min="13807" max="13807" width="51.42578125" customWidth="1"/>
    <col min="13808" max="13808" width="15.7109375" bestFit="1" customWidth="1"/>
    <col min="13809" max="13819" width="9.140625" customWidth="1"/>
    <col min="13820" max="13820" width="12.7109375" bestFit="1" customWidth="1"/>
    <col min="14056" max="14057" width="9.42578125" customWidth="1"/>
    <col min="14058" max="14058" width="7" customWidth="1"/>
    <col min="14059" max="14059" width="10.85546875" customWidth="1"/>
    <col min="14060" max="14060" width="24.28515625" customWidth="1"/>
    <col min="14061" max="14061" width="10.42578125" bestFit="1" customWidth="1"/>
    <col min="14062" max="14062" width="28.28515625" customWidth="1"/>
    <col min="14063" max="14063" width="51.42578125" customWidth="1"/>
    <col min="14064" max="14064" width="15.7109375" bestFit="1" customWidth="1"/>
    <col min="14065" max="14075" width="9.140625" customWidth="1"/>
    <col min="14076" max="14076" width="12.7109375" bestFit="1" customWidth="1"/>
    <col min="14312" max="14313" width="9.42578125" customWidth="1"/>
    <col min="14314" max="14314" width="7" customWidth="1"/>
    <col min="14315" max="14315" width="10.85546875" customWidth="1"/>
    <col min="14316" max="14316" width="24.28515625" customWidth="1"/>
    <col min="14317" max="14317" width="10.42578125" bestFit="1" customWidth="1"/>
    <col min="14318" max="14318" width="28.28515625" customWidth="1"/>
    <col min="14319" max="14319" width="51.42578125" customWidth="1"/>
    <col min="14320" max="14320" width="15.7109375" bestFit="1" customWidth="1"/>
    <col min="14321" max="14331" width="9.140625" customWidth="1"/>
    <col min="14332" max="14332" width="12.7109375" bestFit="1" customWidth="1"/>
    <col min="14568" max="14569" width="9.42578125" customWidth="1"/>
    <col min="14570" max="14570" width="7" customWidth="1"/>
    <col min="14571" max="14571" width="10.85546875" customWidth="1"/>
    <col min="14572" max="14572" width="24.28515625" customWidth="1"/>
    <col min="14573" max="14573" width="10.42578125" bestFit="1" customWidth="1"/>
    <col min="14574" max="14574" width="28.28515625" customWidth="1"/>
    <col min="14575" max="14575" width="51.42578125" customWidth="1"/>
    <col min="14576" max="14576" width="15.7109375" bestFit="1" customWidth="1"/>
    <col min="14577" max="14587" width="9.140625" customWidth="1"/>
    <col min="14588" max="14588" width="12.7109375" bestFit="1" customWidth="1"/>
    <col min="14824" max="14825" width="9.42578125" customWidth="1"/>
    <col min="14826" max="14826" width="7" customWidth="1"/>
    <col min="14827" max="14827" width="10.85546875" customWidth="1"/>
    <col min="14828" max="14828" width="24.28515625" customWidth="1"/>
    <col min="14829" max="14829" width="10.42578125" bestFit="1" customWidth="1"/>
    <col min="14830" max="14830" width="28.28515625" customWidth="1"/>
    <col min="14831" max="14831" width="51.42578125" customWidth="1"/>
    <col min="14832" max="14832" width="15.7109375" bestFit="1" customWidth="1"/>
    <col min="14833" max="14843" width="9.140625" customWidth="1"/>
    <col min="14844" max="14844" width="12.7109375" bestFit="1" customWidth="1"/>
    <col min="15080" max="15081" width="9.42578125" customWidth="1"/>
    <col min="15082" max="15082" width="7" customWidth="1"/>
    <col min="15083" max="15083" width="10.85546875" customWidth="1"/>
    <col min="15084" max="15084" width="24.28515625" customWidth="1"/>
    <col min="15085" max="15085" width="10.42578125" bestFit="1" customWidth="1"/>
    <col min="15086" max="15086" width="28.28515625" customWidth="1"/>
    <col min="15087" max="15087" width="51.42578125" customWidth="1"/>
    <col min="15088" max="15088" width="15.7109375" bestFit="1" customWidth="1"/>
    <col min="15089" max="15099" width="9.140625" customWidth="1"/>
    <col min="15100" max="15100" width="12.7109375" bestFit="1" customWidth="1"/>
    <col min="15336" max="15337" width="9.42578125" customWidth="1"/>
    <col min="15338" max="15338" width="7" customWidth="1"/>
    <col min="15339" max="15339" width="10.85546875" customWidth="1"/>
    <col min="15340" max="15340" width="24.28515625" customWidth="1"/>
    <col min="15341" max="15341" width="10.42578125" bestFit="1" customWidth="1"/>
    <col min="15342" max="15342" width="28.28515625" customWidth="1"/>
    <col min="15343" max="15343" width="51.42578125" customWidth="1"/>
    <col min="15344" max="15344" width="15.7109375" bestFit="1" customWidth="1"/>
    <col min="15345" max="15355" width="9.140625" customWidth="1"/>
    <col min="15356" max="15356" width="12.7109375" bestFit="1" customWidth="1"/>
    <col min="15592" max="15593" width="9.42578125" customWidth="1"/>
    <col min="15594" max="15594" width="7" customWidth="1"/>
    <col min="15595" max="15595" width="10.85546875" customWidth="1"/>
    <col min="15596" max="15596" width="24.28515625" customWidth="1"/>
    <col min="15597" max="15597" width="10.42578125" bestFit="1" customWidth="1"/>
    <col min="15598" max="15598" width="28.28515625" customWidth="1"/>
    <col min="15599" max="15599" width="51.42578125" customWidth="1"/>
    <col min="15600" max="15600" width="15.7109375" bestFit="1" customWidth="1"/>
    <col min="15601" max="15611" width="9.140625" customWidth="1"/>
    <col min="15612" max="15612" width="12.7109375" bestFit="1" customWidth="1"/>
    <col min="15848" max="15849" width="9.42578125" customWidth="1"/>
    <col min="15850" max="15850" width="7" customWidth="1"/>
    <col min="15851" max="15851" width="10.85546875" customWidth="1"/>
    <col min="15852" max="15852" width="24.28515625" customWidth="1"/>
    <col min="15853" max="15853" width="10.42578125" bestFit="1" customWidth="1"/>
    <col min="15854" max="15854" width="28.28515625" customWidth="1"/>
    <col min="15855" max="15855" width="51.42578125" customWidth="1"/>
    <col min="15856" max="15856" width="15.7109375" bestFit="1" customWidth="1"/>
    <col min="15857" max="15867" width="9.140625" customWidth="1"/>
    <col min="15868" max="15868" width="12.7109375" bestFit="1" customWidth="1"/>
    <col min="16104" max="16105" width="9.42578125" customWidth="1"/>
    <col min="16106" max="16106" width="7" customWidth="1"/>
    <col min="16107" max="16107" width="10.85546875" customWidth="1"/>
    <col min="16108" max="16108" width="24.28515625" customWidth="1"/>
    <col min="16109" max="16109" width="10.42578125" bestFit="1" customWidth="1"/>
    <col min="16110" max="16110" width="28.28515625" customWidth="1"/>
    <col min="16111" max="16111" width="51.42578125" customWidth="1"/>
    <col min="16112" max="16112" width="15.7109375" bestFit="1" customWidth="1"/>
    <col min="16113" max="16123" width="9.140625" customWidth="1"/>
    <col min="16124" max="16124" width="12.7109375" bestFit="1" customWidth="1"/>
    <col min="16376" max="16382" width="9.140625" customWidth="1"/>
  </cols>
  <sheetData>
    <row r="1" spans="1:17" ht="15.75" thickBot="1" x14ac:dyDescent="0.3"/>
    <row r="2" spans="1:17" s="162" customFormat="1" ht="66.75" customHeight="1" x14ac:dyDescent="0.25">
      <c r="A2" s="157" t="s">
        <v>2186</v>
      </c>
      <c r="B2" s="158" t="s">
        <v>2187</v>
      </c>
      <c r="C2" s="159" t="s">
        <v>2188</v>
      </c>
      <c r="D2" s="159" t="s">
        <v>2189</v>
      </c>
      <c r="E2" s="160" t="s">
        <v>2190</v>
      </c>
      <c r="F2" s="160" t="s">
        <v>2322</v>
      </c>
      <c r="G2" s="161" t="s">
        <v>2191</v>
      </c>
      <c r="H2" s="161" t="s">
        <v>2531</v>
      </c>
      <c r="J2" s="163" t="s">
        <v>2192</v>
      </c>
      <c r="K2" s="164" t="s">
        <v>2193</v>
      </c>
      <c r="L2" s="164" t="s">
        <v>2194</v>
      </c>
      <c r="M2" s="164" t="s">
        <v>2195</v>
      </c>
      <c r="N2" s="165" t="s">
        <v>2196</v>
      </c>
    </row>
    <row r="3" spans="1:17" s="162" customFormat="1" x14ac:dyDescent="0.25">
      <c r="A3" s="287" t="s">
        <v>2197</v>
      </c>
      <c r="B3" s="240" t="s">
        <v>2198</v>
      </c>
      <c r="C3" s="288">
        <v>1001</v>
      </c>
      <c r="D3" s="289" t="s">
        <v>2233</v>
      </c>
      <c r="E3" s="242">
        <v>228.62</v>
      </c>
      <c r="F3" s="242" t="s">
        <v>117</v>
      </c>
      <c r="G3" s="243" t="s">
        <v>2196</v>
      </c>
      <c r="H3" s="243" t="s">
        <v>2199</v>
      </c>
      <c r="J3" s="166" t="s">
        <v>2199</v>
      </c>
      <c r="K3" s="167">
        <f>SUM(L3:N3)</f>
        <v>100033.72</v>
      </c>
      <c r="L3" s="168">
        <f>SUMIFS($E:$E,$G:$G,L$2,$H:$H,$J3)</f>
        <v>25683</v>
      </c>
      <c r="M3" s="168">
        <f>SUMIFS($E:$E,$G:$G,M$2,$H:$H,$J3)</f>
        <v>65376</v>
      </c>
      <c r="N3" s="169">
        <f>SUMIFS($E:$E,$G:$G,N$2,$H:$H,$J3)</f>
        <v>8974.7200000000012</v>
      </c>
    </row>
    <row r="4" spans="1:17" s="162" customFormat="1" x14ac:dyDescent="0.25">
      <c r="A4" s="287" t="s">
        <v>2197</v>
      </c>
      <c r="B4" s="240" t="s">
        <v>2200</v>
      </c>
      <c r="C4" s="288">
        <v>1015</v>
      </c>
      <c r="D4" s="289" t="s">
        <v>2234</v>
      </c>
      <c r="E4" s="242">
        <v>274.10000000000002</v>
      </c>
      <c r="F4" s="242" t="s">
        <v>118</v>
      </c>
      <c r="G4" s="243" t="s">
        <v>2196</v>
      </c>
      <c r="H4" s="243" t="s">
        <v>2199</v>
      </c>
      <c r="J4" s="166" t="s">
        <v>2201</v>
      </c>
      <c r="K4" s="167">
        <f>SUM(L4:N4)</f>
        <v>0</v>
      </c>
      <c r="L4" s="168">
        <f>SUMIFS($E:$E,$G:$G,L$2,$H:$H,$J4)</f>
        <v>0</v>
      </c>
      <c r="M4" s="168">
        <f>SUMIFS($E:$E,$G:$G,M$2,$H:$H,$J4)</f>
        <v>0</v>
      </c>
      <c r="N4" s="169">
        <f>SUMIFS($E:$E,$G:$G,N$2,$H:$H,$J4)</f>
        <v>0</v>
      </c>
    </row>
    <row r="5" spans="1:17" s="162" customFormat="1" ht="15.75" thickBot="1" x14ac:dyDescent="0.3">
      <c r="A5" s="287" t="s">
        <v>2197</v>
      </c>
      <c r="B5" s="240" t="s">
        <v>2202</v>
      </c>
      <c r="C5" s="288">
        <v>1022</v>
      </c>
      <c r="D5" s="289" t="s">
        <v>2235</v>
      </c>
      <c r="E5" s="242">
        <v>2785</v>
      </c>
      <c r="F5" s="242" t="s">
        <v>123</v>
      </c>
      <c r="G5" s="243" t="s">
        <v>2195</v>
      </c>
      <c r="H5" s="243" t="s">
        <v>2199</v>
      </c>
      <c r="J5" s="170"/>
      <c r="K5" s="171">
        <f>SUM(K3:K4)</f>
        <v>100033.72</v>
      </c>
      <c r="L5" s="171">
        <f t="shared" ref="L5:N5" si="0">SUM(L3:L4)</f>
        <v>25683</v>
      </c>
      <c r="M5" s="171">
        <f t="shared" si="0"/>
        <v>65376</v>
      </c>
      <c r="N5" s="172">
        <f t="shared" si="0"/>
        <v>8974.7200000000012</v>
      </c>
    </row>
    <row r="6" spans="1:17" s="162" customFormat="1" x14ac:dyDescent="0.25">
      <c r="A6" s="287" t="s">
        <v>2197</v>
      </c>
      <c r="B6" s="240" t="s">
        <v>2203</v>
      </c>
      <c r="C6" s="288">
        <v>1026</v>
      </c>
      <c r="D6" s="289" t="s">
        <v>2236</v>
      </c>
      <c r="E6" s="242">
        <v>2958</v>
      </c>
      <c r="F6" s="242" t="s">
        <v>123</v>
      </c>
      <c r="G6" s="243" t="s">
        <v>2195</v>
      </c>
      <c r="H6" s="243" t="s">
        <v>2199</v>
      </c>
    </row>
    <row r="7" spans="1:17" s="162" customFormat="1" ht="21.75" thickBot="1" x14ac:dyDescent="0.4">
      <c r="A7" s="287" t="s">
        <v>2204</v>
      </c>
      <c r="B7" s="240" t="s">
        <v>2205</v>
      </c>
      <c r="C7" s="288">
        <v>1027</v>
      </c>
      <c r="D7" s="289" t="s">
        <v>2237</v>
      </c>
      <c r="E7" s="242">
        <v>1218</v>
      </c>
      <c r="F7" s="242" t="s">
        <v>120</v>
      </c>
      <c r="G7" s="243" t="s">
        <v>2195</v>
      </c>
      <c r="H7" s="243" t="s">
        <v>2199</v>
      </c>
      <c r="J7" s="378" t="s">
        <v>2333</v>
      </c>
      <c r="K7" s="378"/>
      <c r="L7" s="378"/>
      <c r="M7" s="378"/>
      <c r="N7" s="378"/>
      <c r="O7" s="378"/>
      <c r="P7" s="378"/>
      <c r="Q7" s="378"/>
    </row>
    <row r="8" spans="1:17" s="162" customFormat="1" ht="16.5" thickBot="1" x14ac:dyDescent="0.3">
      <c r="A8" s="287" t="s">
        <v>2197</v>
      </c>
      <c r="B8" s="240" t="s">
        <v>2202</v>
      </c>
      <c r="C8" s="288">
        <v>1028</v>
      </c>
      <c r="D8" s="289" t="s">
        <v>2422</v>
      </c>
      <c r="E8" s="242">
        <v>984</v>
      </c>
      <c r="F8" s="242" t="s">
        <v>120</v>
      </c>
      <c r="G8" s="243" t="s">
        <v>2196</v>
      </c>
      <c r="H8" s="243" t="s">
        <v>2199</v>
      </c>
      <c r="J8" s="249">
        <v>250</v>
      </c>
      <c r="K8" s="250">
        <v>550</v>
      </c>
      <c r="L8" s="251">
        <v>750</v>
      </c>
      <c r="M8" s="250">
        <v>1250</v>
      </c>
      <c r="N8" s="251">
        <v>1750</v>
      </c>
      <c r="O8" s="250">
        <v>2750</v>
      </c>
      <c r="P8" s="251">
        <v>5000</v>
      </c>
      <c r="Q8" s="250">
        <v>6500</v>
      </c>
    </row>
    <row r="9" spans="1:17" s="162" customFormat="1" ht="16.5" thickBot="1" x14ac:dyDescent="0.3">
      <c r="A9" s="287" t="s">
        <v>2204</v>
      </c>
      <c r="B9" s="240" t="s">
        <v>2206</v>
      </c>
      <c r="C9" s="288">
        <v>1029</v>
      </c>
      <c r="D9" s="289" t="s">
        <v>2238</v>
      </c>
      <c r="E9" s="242">
        <v>3562</v>
      </c>
      <c r="F9" s="242" t="s">
        <v>123</v>
      </c>
      <c r="G9" s="243" t="s">
        <v>2195</v>
      </c>
      <c r="H9" s="243" t="s">
        <v>2199</v>
      </c>
      <c r="J9" s="247">
        <v>1</v>
      </c>
      <c r="K9" s="248">
        <v>2</v>
      </c>
      <c r="L9" s="248">
        <v>3</v>
      </c>
      <c r="M9" s="248">
        <v>4</v>
      </c>
      <c r="N9" s="248">
        <v>5</v>
      </c>
      <c r="O9" s="248">
        <v>6</v>
      </c>
      <c r="P9" s="248">
        <v>7</v>
      </c>
      <c r="Q9" s="248">
        <v>8</v>
      </c>
    </row>
    <row r="10" spans="1:17" s="162" customFormat="1" x14ac:dyDescent="0.25">
      <c r="A10" s="287" t="s">
        <v>2204</v>
      </c>
      <c r="B10" s="240" t="s">
        <v>2206</v>
      </c>
      <c r="C10" s="288">
        <v>1030</v>
      </c>
      <c r="D10" s="289" t="s">
        <v>2239</v>
      </c>
      <c r="E10" s="242">
        <v>4446</v>
      </c>
      <c r="F10" s="242" t="s">
        <v>123</v>
      </c>
      <c r="G10" s="243" t="s">
        <v>2195</v>
      </c>
      <c r="H10" s="243" t="s">
        <v>2199</v>
      </c>
    </row>
    <row r="11" spans="1:17" s="162" customFormat="1" ht="21" x14ac:dyDescent="0.35">
      <c r="A11" s="287" t="s">
        <v>2204</v>
      </c>
      <c r="B11" s="240" t="s">
        <v>2206</v>
      </c>
      <c r="C11" s="288">
        <v>1033</v>
      </c>
      <c r="D11" s="289" t="s">
        <v>2240</v>
      </c>
      <c r="E11" s="242">
        <v>2349</v>
      </c>
      <c r="F11" s="242" t="s">
        <v>122</v>
      </c>
      <c r="G11" s="243" t="s">
        <v>2195</v>
      </c>
      <c r="H11" s="243" t="s">
        <v>2199</v>
      </c>
      <c r="J11" s="294" t="s">
        <v>2434</v>
      </c>
      <c r="K11" s="294"/>
      <c r="L11" s="294"/>
      <c r="M11" s="294"/>
      <c r="N11" s="294"/>
      <c r="O11" s="294"/>
      <c r="P11" s="294"/>
      <c r="Q11" s="294"/>
    </row>
    <row r="12" spans="1:17" s="162" customFormat="1" ht="15.75" x14ac:dyDescent="0.25">
      <c r="A12" s="287" t="s">
        <v>2204</v>
      </c>
      <c r="B12" s="240" t="s">
        <v>2207</v>
      </c>
      <c r="C12" s="288">
        <v>1034</v>
      </c>
      <c r="D12" s="289" t="s">
        <v>2241</v>
      </c>
      <c r="E12" s="242">
        <v>3446</v>
      </c>
      <c r="F12" s="242" t="s">
        <v>123</v>
      </c>
      <c r="G12" s="243" t="s">
        <v>2195</v>
      </c>
      <c r="H12" s="243" t="s">
        <v>2199</v>
      </c>
      <c r="J12" s="292" t="s">
        <v>2435</v>
      </c>
      <c r="K12" s="293" t="s">
        <v>2436</v>
      </c>
      <c r="L12" s="291"/>
      <c r="M12" s="291"/>
      <c r="N12" s="291"/>
      <c r="O12" s="291"/>
      <c r="P12" s="291"/>
      <c r="Q12" s="291"/>
    </row>
    <row r="13" spans="1:17" s="162" customFormat="1" ht="15.75" x14ac:dyDescent="0.25">
      <c r="A13" s="287" t="s">
        <v>2204</v>
      </c>
      <c r="B13" s="240" t="s">
        <v>2206</v>
      </c>
      <c r="C13" s="288">
        <v>1035</v>
      </c>
      <c r="D13" s="289" t="s">
        <v>2242</v>
      </c>
      <c r="E13" s="242">
        <v>2192</v>
      </c>
      <c r="F13" s="242" t="s">
        <v>122</v>
      </c>
      <c r="G13" s="243" t="s">
        <v>2195</v>
      </c>
      <c r="H13" s="243" t="s">
        <v>2199</v>
      </c>
      <c r="J13" s="292" t="s">
        <v>2437</v>
      </c>
      <c r="K13" s="293" t="s">
        <v>2439</v>
      </c>
      <c r="L13" s="291"/>
      <c r="M13" s="291"/>
      <c r="N13" s="291"/>
      <c r="O13" s="291"/>
      <c r="P13" s="291"/>
      <c r="Q13" s="291"/>
    </row>
    <row r="14" spans="1:17" s="162" customFormat="1" ht="15.75" x14ac:dyDescent="0.25">
      <c r="A14" s="287" t="s">
        <v>2204</v>
      </c>
      <c r="B14" s="240" t="s">
        <v>2206</v>
      </c>
      <c r="C14" s="288">
        <v>1036</v>
      </c>
      <c r="D14" s="289" t="s">
        <v>2243</v>
      </c>
      <c r="E14" s="242">
        <v>5928</v>
      </c>
      <c r="F14" s="242" t="s">
        <v>2323</v>
      </c>
      <c r="G14" s="243" t="s">
        <v>2194</v>
      </c>
      <c r="H14" s="243" t="s">
        <v>2199</v>
      </c>
      <c r="J14" s="292" t="s">
        <v>2438</v>
      </c>
      <c r="K14" s="293" t="s">
        <v>2440</v>
      </c>
      <c r="L14" s="291"/>
      <c r="M14" s="291"/>
      <c r="N14" s="291"/>
      <c r="O14" s="291"/>
      <c r="P14" s="291"/>
      <c r="Q14" s="291"/>
    </row>
    <row r="15" spans="1:17" s="162" customFormat="1" x14ac:dyDescent="0.25">
      <c r="A15" s="287" t="s">
        <v>2204</v>
      </c>
      <c r="B15" s="240" t="s">
        <v>2206</v>
      </c>
      <c r="C15" s="288">
        <v>1038</v>
      </c>
      <c r="D15" s="289" t="s">
        <v>2244</v>
      </c>
      <c r="E15" s="242">
        <v>3571</v>
      </c>
      <c r="F15" s="242" t="s">
        <v>123</v>
      </c>
      <c r="G15" s="243" t="s">
        <v>2195</v>
      </c>
      <c r="H15" s="243" t="s">
        <v>2199</v>
      </c>
    </row>
    <row r="16" spans="1:17" s="162" customFormat="1" x14ac:dyDescent="0.25">
      <c r="A16" s="287" t="s">
        <v>2204</v>
      </c>
      <c r="B16" s="240" t="s">
        <v>2206</v>
      </c>
      <c r="C16" s="288">
        <v>1039</v>
      </c>
      <c r="D16" s="289" t="s">
        <v>2245</v>
      </c>
      <c r="E16" s="242">
        <v>2767</v>
      </c>
      <c r="F16" s="242" t="s">
        <v>123</v>
      </c>
      <c r="G16" s="243" t="s">
        <v>2195</v>
      </c>
      <c r="H16" s="243" t="s">
        <v>2199</v>
      </c>
    </row>
    <row r="17" spans="1:16364" s="162" customFormat="1" x14ac:dyDescent="0.25">
      <c r="A17" s="287" t="s">
        <v>2204</v>
      </c>
      <c r="B17" s="240" t="s">
        <v>2206</v>
      </c>
      <c r="C17" s="288">
        <v>1040</v>
      </c>
      <c r="D17" s="289" t="s">
        <v>2246</v>
      </c>
      <c r="E17" s="242">
        <v>6595</v>
      </c>
      <c r="F17" s="242" t="s">
        <v>2323</v>
      </c>
      <c r="G17" s="243" t="s">
        <v>2194</v>
      </c>
      <c r="H17" s="243" t="s">
        <v>2199</v>
      </c>
    </row>
    <row r="18" spans="1:16364" s="162" customFormat="1" x14ac:dyDescent="0.25">
      <c r="A18" s="287" t="s">
        <v>2204</v>
      </c>
      <c r="B18" s="240" t="s">
        <v>2206</v>
      </c>
      <c r="C18" s="288">
        <v>1042</v>
      </c>
      <c r="D18" s="289" t="s">
        <v>2247</v>
      </c>
      <c r="E18" s="242">
        <v>706</v>
      </c>
      <c r="F18" s="242" t="s">
        <v>119</v>
      </c>
      <c r="G18" s="243" t="s">
        <v>2196</v>
      </c>
      <c r="H18" s="243" t="s">
        <v>2199</v>
      </c>
    </row>
    <row r="19" spans="1:16364" s="162" customFormat="1" x14ac:dyDescent="0.25">
      <c r="A19" s="287" t="s">
        <v>2204</v>
      </c>
      <c r="B19" s="290" t="s">
        <v>2206</v>
      </c>
      <c r="C19" s="241">
        <v>1045</v>
      </c>
      <c r="D19" s="289" t="s">
        <v>2248</v>
      </c>
      <c r="E19" s="242">
        <v>3241</v>
      </c>
      <c r="F19" s="242" t="s">
        <v>123</v>
      </c>
      <c r="G19" s="243" t="s">
        <v>2195</v>
      </c>
      <c r="H19" s="243" t="s">
        <v>2199</v>
      </c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  <c r="EQ19" s="173"/>
      <c r="ER19" s="173"/>
      <c r="ES19" s="173"/>
      <c r="ET19" s="173"/>
      <c r="EU19" s="173"/>
      <c r="EV19" s="173"/>
      <c r="EW19" s="173"/>
      <c r="EX19" s="173"/>
      <c r="EY19" s="173"/>
      <c r="EZ19" s="173"/>
      <c r="FA19" s="173"/>
      <c r="FB19" s="173"/>
      <c r="FC19" s="173"/>
      <c r="FD19" s="173"/>
      <c r="FE19" s="173"/>
      <c r="FF19" s="173"/>
      <c r="FG19" s="173"/>
      <c r="FH19" s="173"/>
      <c r="FI19" s="173"/>
      <c r="FJ19" s="173"/>
      <c r="FK19" s="173"/>
      <c r="FL19" s="173"/>
      <c r="FM19" s="173"/>
      <c r="FN19" s="173"/>
      <c r="FO19" s="173"/>
      <c r="FP19" s="173"/>
      <c r="FQ19" s="173"/>
      <c r="FR19" s="173"/>
      <c r="FS19" s="173"/>
      <c r="FT19" s="173"/>
      <c r="FU19" s="173"/>
      <c r="FV19" s="173"/>
      <c r="FW19" s="173"/>
      <c r="FX19" s="173"/>
      <c r="FY19" s="173"/>
      <c r="FZ19" s="173"/>
      <c r="GA19" s="173"/>
      <c r="GB19" s="173"/>
      <c r="GC19" s="173"/>
      <c r="GD19" s="173"/>
      <c r="GE19" s="173"/>
      <c r="GF19" s="173"/>
      <c r="GG19" s="173"/>
      <c r="GH19" s="173"/>
      <c r="GI19" s="173"/>
      <c r="GJ19" s="173"/>
      <c r="GK19" s="173"/>
      <c r="GL19" s="173"/>
      <c r="GM19" s="173"/>
      <c r="GN19" s="173"/>
      <c r="GO19" s="173"/>
      <c r="GP19" s="173"/>
      <c r="GQ19" s="173"/>
      <c r="GR19" s="173"/>
      <c r="GS19" s="173"/>
      <c r="GT19" s="173"/>
      <c r="GU19" s="173"/>
      <c r="GV19" s="173"/>
      <c r="GW19" s="173"/>
      <c r="GX19" s="173"/>
      <c r="GY19" s="173"/>
      <c r="GZ19" s="173"/>
      <c r="HA19" s="173"/>
      <c r="HB19" s="173"/>
      <c r="HC19" s="173"/>
      <c r="HD19" s="173"/>
      <c r="HE19" s="173"/>
      <c r="HF19" s="173"/>
      <c r="HG19" s="173"/>
      <c r="HH19" s="173"/>
      <c r="HI19" s="173"/>
      <c r="HJ19" s="173"/>
      <c r="HK19" s="173"/>
      <c r="HL19" s="173"/>
      <c r="HM19" s="173"/>
      <c r="HN19" s="173"/>
      <c r="HO19" s="173"/>
      <c r="HP19" s="173"/>
      <c r="HQ19" s="173"/>
      <c r="HR19" s="173"/>
      <c r="HS19" s="173"/>
      <c r="HT19" s="173"/>
      <c r="HU19" s="173"/>
      <c r="HV19" s="173"/>
      <c r="HW19" s="173"/>
      <c r="HX19" s="173"/>
      <c r="HY19" s="173"/>
      <c r="HZ19" s="173"/>
      <c r="IA19" s="173"/>
      <c r="IB19" s="173"/>
      <c r="IC19" s="173"/>
      <c r="ID19" s="173"/>
      <c r="IE19" s="173"/>
      <c r="IF19" s="173"/>
      <c r="IR19" s="173"/>
      <c r="IS19" s="173"/>
      <c r="IT19" s="173"/>
      <c r="IU19" s="173"/>
      <c r="IV19" s="173"/>
      <c r="IW19" s="173"/>
      <c r="IX19" s="173"/>
      <c r="IY19" s="173"/>
      <c r="IZ19" s="173"/>
      <c r="JA19" s="173"/>
      <c r="JB19" s="173"/>
      <c r="JC19" s="173"/>
      <c r="JD19" s="173"/>
      <c r="JE19" s="173"/>
      <c r="JF19" s="173"/>
      <c r="JG19" s="173"/>
      <c r="JH19" s="173"/>
      <c r="JI19" s="173"/>
      <c r="JJ19" s="173"/>
      <c r="JK19" s="173"/>
      <c r="JL19" s="173"/>
      <c r="JM19" s="173"/>
      <c r="JN19" s="173"/>
      <c r="JO19" s="173"/>
      <c r="JP19" s="173"/>
      <c r="JQ19" s="173"/>
      <c r="JR19" s="173"/>
      <c r="JS19" s="173"/>
      <c r="JT19" s="173"/>
      <c r="JU19" s="173"/>
      <c r="JV19" s="173"/>
      <c r="JW19" s="173"/>
      <c r="JX19" s="173"/>
      <c r="JY19" s="173"/>
      <c r="JZ19" s="173"/>
      <c r="KA19" s="173"/>
      <c r="KB19" s="173"/>
      <c r="KC19" s="173"/>
      <c r="KD19" s="173"/>
      <c r="KE19" s="173"/>
      <c r="KF19" s="173"/>
      <c r="KG19" s="173"/>
      <c r="KH19" s="173"/>
      <c r="KI19" s="173"/>
      <c r="KJ19" s="173"/>
      <c r="KK19" s="173"/>
      <c r="KL19" s="173"/>
      <c r="KM19" s="173"/>
      <c r="KN19" s="173"/>
      <c r="KO19" s="173"/>
      <c r="KP19" s="173"/>
      <c r="KQ19" s="173"/>
      <c r="KR19" s="173"/>
      <c r="KS19" s="173"/>
      <c r="KT19" s="173"/>
      <c r="KU19" s="173"/>
      <c r="KV19" s="173"/>
      <c r="KW19" s="173"/>
      <c r="KX19" s="173"/>
      <c r="KY19" s="173"/>
      <c r="KZ19" s="173"/>
      <c r="LA19" s="173"/>
      <c r="LB19" s="173"/>
      <c r="LC19" s="173"/>
      <c r="LD19" s="173"/>
      <c r="LE19" s="173"/>
      <c r="LF19" s="173"/>
      <c r="LG19" s="173"/>
      <c r="LH19" s="173"/>
      <c r="LI19" s="173"/>
      <c r="LJ19" s="173"/>
      <c r="LK19" s="173"/>
      <c r="LL19" s="173"/>
      <c r="LM19" s="173"/>
      <c r="LN19" s="173"/>
      <c r="LO19" s="173"/>
      <c r="LP19" s="173"/>
      <c r="LQ19" s="173"/>
      <c r="LR19" s="173"/>
      <c r="LS19" s="173"/>
      <c r="LT19" s="173"/>
      <c r="LU19" s="173"/>
      <c r="LV19" s="173"/>
      <c r="LW19" s="173"/>
      <c r="LX19" s="173"/>
      <c r="LY19" s="173"/>
      <c r="LZ19" s="173"/>
      <c r="MA19" s="173"/>
      <c r="MB19" s="173"/>
      <c r="MC19" s="173"/>
      <c r="MD19" s="173"/>
      <c r="ME19" s="173"/>
      <c r="MF19" s="173"/>
      <c r="MG19" s="173"/>
      <c r="MH19" s="173"/>
      <c r="MI19" s="173"/>
      <c r="MJ19" s="173"/>
      <c r="MK19" s="173"/>
      <c r="ML19" s="173"/>
      <c r="MM19" s="173"/>
      <c r="MN19" s="173"/>
      <c r="MO19" s="173"/>
      <c r="MP19" s="173"/>
      <c r="MQ19" s="173"/>
      <c r="MR19" s="173"/>
      <c r="MS19" s="173"/>
      <c r="MT19" s="173"/>
      <c r="MU19" s="173"/>
      <c r="MV19" s="173"/>
      <c r="MW19" s="173"/>
      <c r="MX19" s="173"/>
      <c r="MY19" s="173"/>
      <c r="MZ19" s="173"/>
      <c r="NA19" s="173"/>
      <c r="NB19" s="173"/>
      <c r="NC19" s="173"/>
      <c r="ND19" s="173"/>
      <c r="NE19" s="173"/>
      <c r="NF19" s="173"/>
      <c r="NG19" s="173"/>
      <c r="NH19" s="173"/>
      <c r="NI19" s="173"/>
      <c r="NJ19" s="173"/>
      <c r="NK19" s="173"/>
      <c r="NL19" s="173"/>
      <c r="NM19" s="173"/>
      <c r="NN19" s="173"/>
      <c r="NO19" s="173"/>
      <c r="NP19" s="173"/>
      <c r="NQ19" s="173"/>
      <c r="NR19" s="173"/>
      <c r="NS19" s="173"/>
      <c r="NT19" s="173"/>
      <c r="NU19" s="173"/>
      <c r="NV19" s="173"/>
      <c r="NW19" s="173"/>
      <c r="NX19" s="173"/>
      <c r="NY19" s="173"/>
      <c r="NZ19" s="173"/>
      <c r="OA19" s="173"/>
      <c r="OB19" s="173"/>
      <c r="OC19" s="173"/>
      <c r="OD19" s="173"/>
      <c r="OE19" s="173"/>
      <c r="OF19" s="173"/>
      <c r="OG19" s="173"/>
      <c r="OH19" s="173"/>
      <c r="OI19" s="173"/>
      <c r="OJ19" s="173"/>
      <c r="OK19" s="173"/>
      <c r="OL19" s="173"/>
      <c r="OM19" s="173"/>
      <c r="ON19" s="173"/>
      <c r="OO19" s="173"/>
      <c r="OP19" s="173"/>
      <c r="OQ19" s="173"/>
      <c r="OR19" s="173"/>
      <c r="OS19" s="173"/>
      <c r="OT19" s="173"/>
      <c r="OU19" s="173"/>
      <c r="OV19" s="173"/>
      <c r="OW19" s="173"/>
      <c r="OX19" s="173"/>
      <c r="OY19" s="173"/>
      <c r="OZ19" s="173"/>
      <c r="PA19" s="173"/>
      <c r="PB19" s="173"/>
      <c r="PC19" s="173"/>
      <c r="PD19" s="173"/>
      <c r="PE19" s="173"/>
      <c r="PF19" s="173"/>
      <c r="PG19" s="173"/>
      <c r="PH19" s="173"/>
      <c r="PI19" s="173"/>
      <c r="PJ19" s="173"/>
      <c r="PK19" s="173"/>
      <c r="PL19" s="173"/>
      <c r="PM19" s="173"/>
      <c r="PN19" s="173"/>
      <c r="PO19" s="173"/>
      <c r="PP19" s="173"/>
      <c r="PQ19" s="173"/>
      <c r="PR19" s="173"/>
      <c r="PS19" s="173"/>
      <c r="PT19" s="173"/>
      <c r="PU19" s="173"/>
      <c r="PV19" s="173"/>
      <c r="PW19" s="173"/>
      <c r="PX19" s="173"/>
      <c r="PY19" s="173"/>
      <c r="PZ19" s="173"/>
      <c r="QA19" s="173"/>
      <c r="QB19" s="173"/>
      <c r="QC19" s="173"/>
      <c r="QD19" s="173"/>
      <c r="QE19" s="173"/>
      <c r="QF19" s="173"/>
      <c r="QG19" s="173"/>
      <c r="QH19" s="173"/>
      <c r="QI19" s="173"/>
      <c r="QJ19" s="173"/>
      <c r="QK19" s="173"/>
      <c r="QL19" s="173"/>
      <c r="QM19" s="173"/>
      <c r="QN19" s="173"/>
      <c r="QO19" s="173"/>
      <c r="QP19" s="173"/>
      <c r="QQ19" s="173"/>
      <c r="QR19" s="173"/>
      <c r="QS19" s="173"/>
      <c r="QT19" s="173"/>
      <c r="QU19" s="173"/>
      <c r="QV19" s="173"/>
      <c r="QW19" s="173"/>
      <c r="QX19" s="173"/>
      <c r="QY19" s="173"/>
      <c r="QZ19" s="173"/>
      <c r="RA19" s="173"/>
      <c r="RB19" s="173"/>
      <c r="RC19" s="173"/>
      <c r="RD19" s="173"/>
      <c r="RE19" s="173"/>
      <c r="RF19" s="173"/>
      <c r="RG19" s="173"/>
      <c r="RH19" s="173"/>
      <c r="RI19" s="173"/>
      <c r="RJ19" s="173"/>
      <c r="RK19" s="173"/>
      <c r="RL19" s="173"/>
      <c r="RM19" s="173"/>
      <c r="RN19" s="173"/>
      <c r="RO19" s="173"/>
      <c r="RP19" s="173"/>
      <c r="RQ19" s="173"/>
      <c r="RR19" s="173"/>
      <c r="RS19" s="173"/>
      <c r="RT19" s="173"/>
      <c r="RU19" s="173"/>
      <c r="RV19" s="173"/>
      <c r="RW19" s="173"/>
      <c r="RX19" s="173"/>
      <c r="RY19" s="173"/>
      <c r="RZ19" s="173"/>
      <c r="SA19" s="173"/>
      <c r="SB19" s="173"/>
      <c r="SN19" s="173"/>
      <c r="SO19" s="173"/>
      <c r="SP19" s="173"/>
      <c r="SQ19" s="173"/>
      <c r="SR19" s="173"/>
      <c r="SS19" s="173"/>
      <c r="ST19" s="173"/>
      <c r="SU19" s="173"/>
      <c r="SV19" s="173"/>
      <c r="SW19" s="173"/>
      <c r="SX19" s="173"/>
      <c r="SY19" s="173"/>
      <c r="SZ19" s="173"/>
      <c r="TA19" s="173"/>
      <c r="TB19" s="173"/>
      <c r="TC19" s="173"/>
      <c r="TD19" s="173"/>
      <c r="TE19" s="173"/>
      <c r="TF19" s="173"/>
      <c r="TG19" s="173"/>
      <c r="TH19" s="173"/>
      <c r="TI19" s="173"/>
      <c r="TJ19" s="173"/>
      <c r="TK19" s="173"/>
      <c r="TL19" s="173"/>
      <c r="TM19" s="173"/>
      <c r="TN19" s="173"/>
      <c r="TO19" s="173"/>
      <c r="TP19" s="173"/>
      <c r="TQ19" s="173"/>
      <c r="TR19" s="173"/>
      <c r="TS19" s="173"/>
      <c r="TT19" s="173"/>
      <c r="TU19" s="173"/>
      <c r="TV19" s="173"/>
      <c r="TW19" s="173"/>
      <c r="TX19" s="173"/>
      <c r="TY19" s="173"/>
      <c r="TZ19" s="173"/>
      <c r="UA19" s="173"/>
      <c r="UB19" s="173"/>
      <c r="UC19" s="173"/>
      <c r="UD19" s="173"/>
      <c r="UE19" s="173"/>
      <c r="UF19" s="173"/>
      <c r="UG19" s="173"/>
      <c r="UH19" s="173"/>
      <c r="UI19" s="173"/>
      <c r="UJ19" s="173"/>
      <c r="UK19" s="173"/>
      <c r="UL19" s="173"/>
      <c r="UM19" s="173"/>
      <c r="UN19" s="173"/>
      <c r="UO19" s="173"/>
      <c r="UP19" s="173"/>
      <c r="UQ19" s="173"/>
      <c r="UR19" s="173"/>
      <c r="US19" s="173"/>
      <c r="UT19" s="173"/>
      <c r="UU19" s="173"/>
      <c r="UV19" s="173"/>
      <c r="UW19" s="173"/>
      <c r="UX19" s="173"/>
      <c r="UY19" s="173"/>
      <c r="UZ19" s="173"/>
      <c r="VA19" s="173"/>
      <c r="VB19" s="173"/>
      <c r="VC19" s="173"/>
      <c r="VD19" s="173"/>
      <c r="VE19" s="173"/>
      <c r="VF19" s="173"/>
      <c r="VG19" s="173"/>
      <c r="VH19" s="173"/>
      <c r="VI19" s="173"/>
      <c r="VJ19" s="173"/>
      <c r="VK19" s="173"/>
      <c r="VL19" s="173"/>
      <c r="VM19" s="173"/>
      <c r="VN19" s="173"/>
      <c r="VO19" s="173"/>
      <c r="VP19" s="173"/>
      <c r="VQ19" s="173"/>
      <c r="VR19" s="173"/>
      <c r="VS19" s="173"/>
      <c r="VT19" s="173"/>
      <c r="VU19" s="173"/>
      <c r="VV19" s="173"/>
      <c r="VW19" s="173"/>
      <c r="VX19" s="173"/>
      <c r="VY19" s="173"/>
      <c r="VZ19" s="173"/>
      <c r="WA19" s="173"/>
      <c r="WB19" s="173"/>
      <c r="WC19" s="173"/>
      <c r="WD19" s="173"/>
      <c r="WE19" s="173"/>
      <c r="WF19" s="173"/>
      <c r="WG19" s="173"/>
      <c r="WH19" s="173"/>
      <c r="WI19" s="173"/>
      <c r="WJ19" s="173"/>
      <c r="WK19" s="173"/>
      <c r="WL19" s="173"/>
      <c r="WM19" s="173"/>
      <c r="WN19" s="173"/>
      <c r="WO19" s="173"/>
      <c r="WP19" s="173"/>
      <c r="WQ19" s="173"/>
      <c r="WR19" s="173"/>
      <c r="WS19" s="173"/>
      <c r="WT19" s="173"/>
      <c r="WU19" s="173"/>
      <c r="WV19" s="173"/>
      <c r="WW19" s="173"/>
      <c r="WX19" s="173"/>
      <c r="WY19" s="173"/>
      <c r="WZ19" s="173"/>
      <c r="XA19" s="173"/>
      <c r="XB19" s="173"/>
      <c r="XC19" s="173"/>
      <c r="XD19" s="173"/>
      <c r="XE19" s="173"/>
      <c r="XF19" s="173"/>
      <c r="XG19" s="173"/>
      <c r="XH19" s="173"/>
      <c r="XI19" s="173"/>
      <c r="XJ19" s="173"/>
      <c r="XK19" s="173"/>
      <c r="XL19" s="173"/>
      <c r="XM19" s="173"/>
      <c r="XN19" s="173"/>
      <c r="XO19" s="173"/>
      <c r="XP19" s="173"/>
      <c r="XQ19" s="173"/>
      <c r="XR19" s="173"/>
      <c r="XS19" s="173"/>
      <c r="XT19" s="173"/>
      <c r="XU19" s="173"/>
      <c r="XV19" s="173"/>
      <c r="XW19" s="173"/>
      <c r="XX19" s="173"/>
      <c r="XY19" s="173"/>
      <c r="XZ19" s="173"/>
      <c r="YA19" s="173"/>
      <c r="YB19" s="173"/>
      <c r="YC19" s="173"/>
      <c r="YD19" s="173"/>
      <c r="YE19" s="173"/>
      <c r="YF19" s="173"/>
      <c r="YG19" s="173"/>
      <c r="YH19" s="173"/>
      <c r="YI19" s="173"/>
      <c r="YJ19" s="173"/>
      <c r="YK19" s="173"/>
      <c r="YL19" s="173"/>
      <c r="YM19" s="173"/>
      <c r="YN19" s="173"/>
      <c r="YO19" s="173"/>
      <c r="YP19" s="173"/>
      <c r="YQ19" s="173"/>
      <c r="YR19" s="173"/>
      <c r="YS19" s="173"/>
      <c r="YT19" s="173"/>
      <c r="YU19" s="173"/>
      <c r="YV19" s="173"/>
      <c r="YW19" s="173"/>
      <c r="YX19" s="173"/>
      <c r="YY19" s="173"/>
      <c r="YZ19" s="173"/>
      <c r="ZA19" s="173"/>
      <c r="ZB19" s="173"/>
      <c r="ZC19" s="173"/>
      <c r="ZD19" s="173"/>
      <c r="ZE19" s="173"/>
      <c r="ZF19" s="173"/>
      <c r="ZG19" s="173"/>
      <c r="ZH19" s="173"/>
      <c r="ZI19" s="173"/>
      <c r="ZJ19" s="173"/>
      <c r="ZK19" s="173"/>
      <c r="ZL19" s="173"/>
      <c r="ZM19" s="173"/>
      <c r="ZN19" s="173"/>
      <c r="ZO19" s="173"/>
      <c r="ZP19" s="173"/>
      <c r="ZQ19" s="173"/>
      <c r="ZR19" s="173"/>
      <c r="ZS19" s="173"/>
      <c r="ZT19" s="173"/>
      <c r="ZU19" s="173"/>
      <c r="ZV19" s="173"/>
      <c r="ZW19" s="173"/>
      <c r="ZX19" s="173"/>
      <c r="ZY19" s="173"/>
      <c r="ZZ19" s="173"/>
      <c r="AAA19" s="173"/>
      <c r="AAB19" s="173"/>
      <c r="AAC19" s="173"/>
      <c r="AAD19" s="173"/>
      <c r="AAE19" s="173"/>
      <c r="AAF19" s="173"/>
      <c r="AAG19" s="173"/>
      <c r="AAH19" s="173"/>
      <c r="AAI19" s="173"/>
      <c r="AAJ19" s="173"/>
      <c r="AAK19" s="173"/>
      <c r="AAL19" s="173"/>
      <c r="AAM19" s="173"/>
      <c r="AAN19" s="173"/>
      <c r="AAO19" s="173"/>
      <c r="AAP19" s="173"/>
      <c r="AAQ19" s="173"/>
      <c r="AAR19" s="173"/>
      <c r="AAS19" s="173"/>
      <c r="AAT19" s="173"/>
      <c r="AAU19" s="173"/>
      <c r="AAV19" s="173"/>
      <c r="AAW19" s="173"/>
      <c r="AAX19" s="173"/>
      <c r="AAY19" s="173"/>
      <c r="AAZ19" s="173"/>
      <c r="ABA19" s="173"/>
      <c r="ABB19" s="173"/>
      <c r="ABC19" s="173"/>
      <c r="ABD19" s="173"/>
      <c r="ABE19" s="173"/>
      <c r="ABF19" s="173"/>
      <c r="ABG19" s="173"/>
      <c r="ABH19" s="173"/>
      <c r="ABI19" s="173"/>
      <c r="ABJ19" s="173"/>
      <c r="ABK19" s="173"/>
      <c r="ABL19" s="173"/>
      <c r="ABM19" s="173"/>
      <c r="ABN19" s="173"/>
      <c r="ABO19" s="173"/>
      <c r="ABP19" s="173"/>
      <c r="ABQ19" s="173"/>
      <c r="ABR19" s="173"/>
      <c r="ABS19" s="173"/>
      <c r="ABT19" s="173"/>
      <c r="ABU19" s="173"/>
      <c r="ABV19" s="173"/>
      <c r="ABW19" s="173"/>
      <c r="ABX19" s="173"/>
      <c r="ACJ19" s="173"/>
      <c r="ACK19" s="173"/>
      <c r="ACL19" s="173"/>
      <c r="ACM19" s="173"/>
      <c r="ACN19" s="173"/>
      <c r="ACO19" s="173"/>
      <c r="ACP19" s="173"/>
      <c r="ACQ19" s="173"/>
      <c r="ACR19" s="173"/>
      <c r="ACS19" s="173"/>
      <c r="ACT19" s="173"/>
      <c r="ACU19" s="173"/>
      <c r="ACV19" s="173"/>
      <c r="ACW19" s="173"/>
      <c r="ACX19" s="173"/>
      <c r="ACY19" s="173"/>
      <c r="ACZ19" s="173"/>
      <c r="ADA19" s="173"/>
      <c r="ADB19" s="173"/>
      <c r="ADC19" s="173"/>
      <c r="ADD19" s="173"/>
      <c r="ADE19" s="173"/>
      <c r="ADF19" s="173"/>
      <c r="ADG19" s="173"/>
      <c r="ADH19" s="173"/>
      <c r="ADI19" s="173"/>
      <c r="ADJ19" s="173"/>
      <c r="ADK19" s="173"/>
      <c r="ADL19" s="173"/>
      <c r="ADM19" s="173"/>
      <c r="ADN19" s="173"/>
      <c r="ADO19" s="173"/>
      <c r="ADP19" s="173"/>
      <c r="ADQ19" s="173"/>
      <c r="ADR19" s="173"/>
      <c r="ADS19" s="173"/>
      <c r="ADT19" s="173"/>
      <c r="ADU19" s="173"/>
      <c r="ADV19" s="173"/>
      <c r="ADW19" s="173"/>
      <c r="ADX19" s="173"/>
      <c r="ADY19" s="173"/>
      <c r="ADZ19" s="173"/>
      <c r="AEA19" s="173"/>
      <c r="AEB19" s="173"/>
      <c r="AEC19" s="173"/>
      <c r="AED19" s="173"/>
      <c r="AEE19" s="173"/>
      <c r="AEF19" s="173"/>
      <c r="AEG19" s="173"/>
      <c r="AEH19" s="173"/>
      <c r="AEI19" s="173"/>
      <c r="AEJ19" s="173"/>
      <c r="AEK19" s="173"/>
      <c r="AEL19" s="173"/>
      <c r="AEM19" s="173"/>
      <c r="AEN19" s="173"/>
      <c r="AEO19" s="173"/>
      <c r="AEP19" s="173"/>
      <c r="AEQ19" s="173"/>
      <c r="AER19" s="173"/>
      <c r="AES19" s="173"/>
      <c r="AET19" s="173"/>
      <c r="AEU19" s="173"/>
      <c r="AEV19" s="173"/>
      <c r="AEW19" s="173"/>
      <c r="AEX19" s="173"/>
      <c r="AEY19" s="173"/>
      <c r="AEZ19" s="173"/>
      <c r="AFA19" s="173"/>
      <c r="AFB19" s="173"/>
      <c r="AFC19" s="173"/>
      <c r="AFD19" s="173"/>
      <c r="AFE19" s="173"/>
      <c r="AFF19" s="173"/>
      <c r="AFG19" s="173"/>
      <c r="AFH19" s="173"/>
      <c r="AFI19" s="173"/>
      <c r="AFJ19" s="173"/>
      <c r="AFK19" s="173"/>
      <c r="AFL19" s="173"/>
      <c r="AFM19" s="173"/>
      <c r="AFN19" s="173"/>
      <c r="AFO19" s="173"/>
      <c r="AFP19" s="173"/>
      <c r="AFQ19" s="173"/>
      <c r="AFR19" s="173"/>
      <c r="AFS19" s="173"/>
      <c r="AFT19" s="173"/>
      <c r="AFU19" s="173"/>
      <c r="AFV19" s="173"/>
      <c r="AFW19" s="173"/>
      <c r="AFX19" s="173"/>
      <c r="AFY19" s="173"/>
      <c r="AFZ19" s="173"/>
      <c r="AGA19" s="173"/>
      <c r="AGB19" s="173"/>
      <c r="AGC19" s="173"/>
      <c r="AGD19" s="173"/>
      <c r="AGE19" s="173"/>
      <c r="AGF19" s="173"/>
      <c r="AGG19" s="173"/>
      <c r="AGH19" s="173"/>
      <c r="AGI19" s="173"/>
      <c r="AGJ19" s="173"/>
      <c r="AGK19" s="173"/>
      <c r="AGL19" s="173"/>
      <c r="AGM19" s="173"/>
      <c r="AGN19" s="173"/>
      <c r="AGO19" s="173"/>
      <c r="AGP19" s="173"/>
      <c r="AGQ19" s="173"/>
      <c r="AGR19" s="173"/>
      <c r="AGS19" s="173"/>
      <c r="AGT19" s="173"/>
      <c r="AGU19" s="173"/>
      <c r="AGV19" s="173"/>
      <c r="AGW19" s="173"/>
      <c r="AGX19" s="173"/>
      <c r="AGY19" s="173"/>
      <c r="AGZ19" s="173"/>
      <c r="AHA19" s="173"/>
      <c r="AHB19" s="173"/>
      <c r="AHC19" s="173"/>
      <c r="AHD19" s="173"/>
      <c r="AHE19" s="173"/>
      <c r="AHF19" s="173"/>
      <c r="AHG19" s="173"/>
      <c r="AHH19" s="173"/>
      <c r="AHI19" s="173"/>
      <c r="AHJ19" s="173"/>
      <c r="AHK19" s="173"/>
      <c r="AHL19" s="173"/>
      <c r="AHM19" s="173"/>
      <c r="AHN19" s="173"/>
      <c r="AHO19" s="173"/>
      <c r="AHP19" s="173"/>
      <c r="AHQ19" s="173"/>
      <c r="AHR19" s="173"/>
      <c r="AHS19" s="173"/>
      <c r="AHT19" s="173"/>
      <c r="AHU19" s="173"/>
      <c r="AHV19" s="173"/>
      <c r="AHW19" s="173"/>
      <c r="AHX19" s="173"/>
      <c r="AHY19" s="173"/>
      <c r="AHZ19" s="173"/>
      <c r="AIA19" s="173"/>
      <c r="AIB19" s="173"/>
      <c r="AIC19" s="173"/>
      <c r="AID19" s="173"/>
      <c r="AIE19" s="173"/>
      <c r="AIF19" s="173"/>
      <c r="AIG19" s="173"/>
      <c r="AIH19" s="173"/>
      <c r="AII19" s="173"/>
      <c r="AIJ19" s="173"/>
      <c r="AIK19" s="173"/>
      <c r="AIL19" s="173"/>
      <c r="AIM19" s="173"/>
      <c r="AIN19" s="173"/>
      <c r="AIO19" s="173"/>
      <c r="AIP19" s="173"/>
      <c r="AIQ19" s="173"/>
      <c r="AIR19" s="173"/>
      <c r="AIS19" s="173"/>
      <c r="AIT19" s="173"/>
      <c r="AIU19" s="173"/>
      <c r="AIV19" s="173"/>
      <c r="AIW19" s="173"/>
      <c r="AIX19" s="173"/>
      <c r="AIY19" s="173"/>
      <c r="AIZ19" s="173"/>
      <c r="AJA19" s="173"/>
      <c r="AJB19" s="173"/>
      <c r="AJC19" s="173"/>
      <c r="AJD19" s="173"/>
      <c r="AJE19" s="173"/>
      <c r="AJF19" s="173"/>
      <c r="AJG19" s="173"/>
      <c r="AJH19" s="173"/>
      <c r="AJI19" s="173"/>
      <c r="AJJ19" s="173"/>
      <c r="AJK19" s="173"/>
      <c r="AJL19" s="173"/>
      <c r="AJM19" s="173"/>
      <c r="AJN19" s="173"/>
      <c r="AJO19" s="173"/>
      <c r="AJP19" s="173"/>
      <c r="AJQ19" s="173"/>
      <c r="AJR19" s="173"/>
      <c r="AJS19" s="173"/>
      <c r="AJT19" s="173"/>
      <c r="AJU19" s="173"/>
      <c r="AJV19" s="173"/>
      <c r="AJW19" s="173"/>
      <c r="AJX19" s="173"/>
      <c r="AJY19" s="173"/>
      <c r="AJZ19" s="173"/>
      <c r="AKA19" s="173"/>
      <c r="AKB19" s="173"/>
      <c r="AKC19" s="173"/>
      <c r="AKD19" s="173"/>
      <c r="AKE19" s="173"/>
      <c r="AKF19" s="173"/>
      <c r="AKG19" s="173"/>
      <c r="AKH19" s="173"/>
      <c r="AKI19" s="173"/>
      <c r="AKJ19" s="173"/>
      <c r="AKK19" s="173"/>
      <c r="AKL19" s="173"/>
      <c r="AKM19" s="173"/>
      <c r="AKN19" s="173"/>
      <c r="AKO19" s="173"/>
      <c r="AKP19" s="173"/>
      <c r="AKQ19" s="173"/>
      <c r="AKR19" s="173"/>
      <c r="AKS19" s="173"/>
      <c r="AKT19" s="173"/>
      <c r="AKU19" s="173"/>
      <c r="AKV19" s="173"/>
      <c r="AKW19" s="173"/>
      <c r="AKX19" s="173"/>
      <c r="AKY19" s="173"/>
      <c r="AKZ19" s="173"/>
      <c r="ALA19" s="173"/>
      <c r="ALB19" s="173"/>
      <c r="ALC19" s="173"/>
      <c r="ALD19" s="173"/>
      <c r="ALE19" s="173"/>
      <c r="ALF19" s="173"/>
      <c r="ALG19" s="173"/>
      <c r="ALH19" s="173"/>
      <c r="ALI19" s="173"/>
      <c r="ALJ19" s="173"/>
      <c r="ALK19" s="173"/>
      <c r="ALL19" s="173"/>
      <c r="ALM19" s="173"/>
      <c r="ALN19" s="173"/>
      <c r="ALO19" s="173"/>
      <c r="ALP19" s="173"/>
      <c r="ALQ19" s="173"/>
      <c r="ALR19" s="173"/>
      <c r="ALS19" s="173"/>
      <c r="ALT19" s="173"/>
      <c r="AMF19" s="173"/>
      <c r="AMG19" s="173"/>
      <c r="AMH19" s="173"/>
      <c r="AMI19" s="173"/>
      <c r="AMJ19" s="173"/>
      <c r="AMK19" s="173"/>
      <c r="AML19" s="173"/>
      <c r="AMM19" s="173"/>
      <c r="AMN19" s="173"/>
      <c r="AMO19" s="173"/>
      <c r="AMP19" s="173"/>
      <c r="AMQ19" s="173"/>
      <c r="AMR19" s="173"/>
      <c r="AMS19" s="173"/>
      <c r="AMT19" s="173"/>
      <c r="AMU19" s="173"/>
      <c r="AMV19" s="173"/>
      <c r="AMW19" s="173"/>
      <c r="AMX19" s="173"/>
      <c r="AMY19" s="173"/>
      <c r="AMZ19" s="173"/>
      <c r="ANA19" s="173"/>
      <c r="ANB19" s="173"/>
      <c r="ANC19" s="173"/>
      <c r="AND19" s="173"/>
      <c r="ANE19" s="173"/>
      <c r="ANF19" s="173"/>
      <c r="ANG19" s="173"/>
      <c r="ANH19" s="173"/>
      <c r="ANI19" s="173"/>
      <c r="ANJ19" s="173"/>
      <c r="ANK19" s="173"/>
      <c r="ANL19" s="173"/>
      <c r="ANM19" s="173"/>
      <c r="ANN19" s="173"/>
      <c r="ANO19" s="173"/>
      <c r="ANP19" s="173"/>
      <c r="ANQ19" s="173"/>
      <c r="ANR19" s="173"/>
      <c r="ANS19" s="173"/>
      <c r="ANT19" s="173"/>
      <c r="ANU19" s="173"/>
      <c r="ANV19" s="173"/>
      <c r="ANW19" s="173"/>
      <c r="ANX19" s="173"/>
      <c r="ANY19" s="173"/>
      <c r="ANZ19" s="173"/>
      <c r="AOA19" s="173"/>
      <c r="AOB19" s="173"/>
      <c r="AOC19" s="173"/>
      <c r="AOD19" s="173"/>
      <c r="AOE19" s="173"/>
      <c r="AOF19" s="173"/>
      <c r="AOG19" s="173"/>
      <c r="AOH19" s="173"/>
      <c r="AOI19" s="173"/>
      <c r="AOJ19" s="173"/>
      <c r="AOK19" s="173"/>
      <c r="AOL19" s="173"/>
      <c r="AOM19" s="173"/>
      <c r="AON19" s="173"/>
      <c r="AOO19" s="173"/>
      <c r="AOP19" s="173"/>
      <c r="AOQ19" s="173"/>
      <c r="AOR19" s="173"/>
      <c r="AOS19" s="173"/>
      <c r="AOT19" s="173"/>
      <c r="AOU19" s="173"/>
      <c r="AOV19" s="173"/>
      <c r="AOW19" s="173"/>
      <c r="AOX19" s="173"/>
      <c r="AOY19" s="173"/>
      <c r="AOZ19" s="173"/>
      <c r="APA19" s="173"/>
      <c r="APB19" s="173"/>
      <c r="APC19" s="173"/>
      <c r="APD19" s="173"/>
      <c r="APE19" s="173"/>
      <c r="APF19" s="173"/>
      <c r="APG19" s="173"/>
      <c r="APH19" s="173"/>
      <c r="API19" s="173"/>
      <c r="APJ19" s="173"/>
      <c r="APK19" s="173"/>
      <c r="APL19" s="173"/>
      <c r="APM19" s="173"/>
      <c r="APN19" s="173"/>
      <c r="APO19" s="173"/>
      <c r="APP19" s="173"/>
      <c r="APQ19" s="173"/>
      <c r="APR19" s="173"/>
      <c r="APS19" s="173"/>
      <c r="APT19" s="173"/>
      <c r="APU19" s="173"/>
      <c r="APV19" s="173"/>
      <c r="APW19" s="173"/>
      <c r="APX19" s="173"/>
      <c r="APY19" s="173"/>
      <c r="APZ19" s="173"/>
      <c r="AQA19" s="173"/>
      <c r="AQB19" s="173"/>
      <c r="AQC19" s="173"/>
      <c r="AQD19" s="173"/>
      <c r="AQE19" s="173"/>
      <c r="AQF19" s="173"/>
      <c r="AQG19" s="173"/>
      <c r="AQH19" s="173"/>
      <c r="AQI19" s="173"/>
      <c r="AQJ19" s="173"/>
      <c r="AQK19" s="173"/>
      <c r="AQL19" s="173"/>
      <c r="AQM19" s="173"/>
      <c r="AQN19" s="173"/>
      <c r="AQO19" s="173"/>
      <c r="AQP19" s="173"/>
      <c r="AQQ19" s="173"/>
      <c r="AQR19" s="173"/>
      <c r="AQS19" s="173"/>
      <c r="AQT19" s="173"/>
      <c r="AQU19" s="173"/>
      <c r="AQV19" s="173"/>
      <c r="AQW19" s="173"/>
      <c r="AQX19" s="173"/>
      <c r="AQY19" s="173"/>
      <c r="AQZ19" s="173"/>
      <c r="ARA19" s="173"/>
      <c r="ARB19" s="173"/>
      <c r="ARC19" s="173"/>
      <c r="ARD19" s="173"/>
      <c r="ARE19" s="173"/>
      <c r="ARF19" s="173"/>
      <c r="ARG19" s="173"/>
      <c r="ARH19" s="173"/>
      <c r="ARI19" s="173"/>
      <c r="ARJ19" s="173"/>
      <c r="ARK19" s="173"/>
      <c r="ARL19" s="173"/>
      <c r="ARM19" s="173"/>
      <c r="ARN19" s="173"/>
      <c r="ARO19" s="173"/>
      <c r="ARP19" s="173"/>
      <c r="ARQ19" s="173"/>
      <c r="ARR19" s="173"/>
      <c r="ARS19" s="173"/>
      <c r="ART19" s="173"/>
      <c r="ARU19" s="173"/>
      <c r="ARV19" s="173"/>
      <c r="ARW19" s="173"/>
      <c r="ARX19" s="173"/>
      <c r="ARY19" s="173"/>
      <c r="ARZ19" s="173"/>
      <c r="ASA19" s="173"/>
      <c r="ASB19" s="173"/>
      <c r="ASC19" s="173"/>
      <c r="ASD19" s="173"/>
      <c r="ASE19" s="173"/>
      <c r="ASF19" s="173"/>
      <c r="ASG19" s="173"/>
      <c r="ASH19" s="173"/>
      <c r="ASI19" s="173"/>
      <c r="ASJ19" s="173"/>
      <c r="ASK19" s="173"/>
      <c r="ASL19" s="173"/>
      <c r="ASM19" s="173"/>
      <c r="ASN19" s="173"/>
      <c r="ASO19" s="173"/>
      <c r="ASP19" s="173"/>
      <c r="ASQ19" s="173"/>
      <c r="ASR19" s="173"/>
      <c r="ASS19" s="173"/>
      <c r="AST19" s="173"/>
      <c r="ASU19" s="173"/>
      <c r="ASV19" s="173"/>
      <c r="ASW19" s="173"/>
      <c r="ASX19" s="173"/>
      <c r="ASY19" s="173"/>
      <c r="ASZ19" s="173"/>
      <c r="ATA19" s="173"/>
      <c r="ATB19" s="173"/>
      <c r="ATC19" s="173"/>
      <c r="ATD19" s="173"/>
      <c r="ATE19" s="173"/>
      <c r="ATF19" s="173"/>
      <c r="ATG19" s="173"/>
      <c r="ATH19" s="173"/>
      <c r="ATI19" s="173"/>
      <c r="ATJ19" s="173"/>
      <c r="ATK19" s="173"/>
      <c r="ATL19" s="173"/>
      <c r="ATM19" s="173"/>
      <c r="ATN19" s="173"/>
      <c r="ATO19" s="173"/>
      <c r="ATP19" s="173"/>
      <c r="ATQ19" s="173"/>
      <c r="ATR19" s="173"/>
      <c r="ATS19" s="173"/>
      <c r="ATT19" s="173"/>
      <c r="ATU19" s="173"/>
      <c r="ATV19" s="173"/>
      <c r="ATW19" s="173"/>
      <c r="ATX19" s="173"/>
      <c r="ATY19" s="173"/>
      <c r="ATZ19" s="173"/>
      <c r="AUA19" s="173"/>
      <c r="AUB19" s="173"/>
      <c r="AUC19" s="173"/>
      <c r="AUD19" s="173"/>
      <c r="AUE19" s="173"/>
      <c r="AUF19" s="173"/>
      <c r="AUG19" s="173"/>
      <c r="AUH19" s="173"/>
      <c r="AUI19" s="173"/>
      <c r="AUJ19" s="173"/>
      <c r="AUK19" s="173"/>
      <c r="AUL19" s="173"/>
      <c r="AUM19" s="173"/>
      <c r="AUN19" s="173"/>
      <c r="AUO19" s="173"/>
      <c r="AUP19" s="173"/>
      <c r="AUQ19" s="173"/>
      <c r="AUR19" s="173"/>
      <c r="AUS19" s="173"/>
      <c r="AUT19" s="173"/>
      <c r="AUU19" s="173"/>
      <c r="AUV19" s="173"/>
      <c r="AUW19" s="173"/>
      <c r="AUX19" s="173"/>
      <c r="AUY19" s="173"/>
      <c r="AUZ19" s="173"/>
      <c r="AVA19" s="173"/>
      <c r="AVB19" s="173"/>
      <c r="AVC19" s="173"/>
      <c r="AVD19" s="173"/>
      <c r="AVE19" s="173"/>
      <c r="AVF19" s="173"/>
      <c r="AVG19" s="173"/>
      <c r="AVH19" s="173"/>
      <c r="AVI19" s="173"/>
      <c r="AVJ19" s="173"/>
      <c r="AVK19" s="173"/>
      <c r="AVL19" s="173"/>
      <c r="AVM19" s="173"/>
      <c r="AVN19" s="173"/>
      <c r="AVO19" s="173"/>
      <c r="AVP19" s="173"/>
      <c r="AWB19" s="173"/>
      <c r="AWC19" s="173"/>
      <c r="AWD19" s="173"/>
      <c r="AWE19" s="173"/>
      <c r="AWF19" s="173"/>
      <c r="AWG19" s="173"/>
      <c r="AWH19" s="173"/>
      <c r="AWI19" s="173"/>
      <c r="AWJ19" s="173"/>
      <c r="AWK19" s="173"/>
      <c r="AWL19" s="173"/>
      <c r="AWM19" s="173"/>
      <c r="AWN19" s="173"/>
      <c r="AWO19" s="173"/>
      <c r="AWP19" s="173"/>
      <c r="AWQ19" s="173"/>
      <c r="AWR19" s="173"/>
      <c r="AWS19" s="173"/>
      <c r="AWT19" s="173"/>
      <c r="AWU19" s="173"/>
      <c r="AWV19" s="173"/>
      <c r="AWW19" s="173"/>
      <c r="AWX19" s="173"/>
      <c r="AWY19" s="173"/>
      <c r="AWZ19" s="173"/>
      <c r="AXA19" s="173"/>
      <c r="AXB19" s="173"/>
      <c r="AXC19" s="173"/>
      <c r="AXD19" s="173"/>
      <c r="AXE19" s="173"/>
      <c r="AXF19" s="173"/>
      <c r="AXG19" s="173"/>
      <c r="AXH19" s="173"/>
      <c r="AXI19" s="173"/>
      <c r="AXJ19" s="173"/>
      <c r="AXK19" s="173"/>
      <c r="AXL19" s="173"/>
      <c r="AXM19" s="173"/>
      <c r="AXN19" s="173"/>
      <c r="AXO19" s="173"/>
      <c r="AXP19" s="173"/>
      <c r="AXQ19" s="173"/>
      <c r="AXR19" s="173"/>
      <c r="AXS19" s="173"/>
      <c r="AXT19" s="173"/>
      <c r="AXU19" s="173"/>
      <c r="AXV19" s="173"/>
      <c r="AXW19" s="173"/>
      <c r="AXX19" s="173"/>
      <c r="AXY19" s="173"/>
      <c r="AXZ19" s="173"/>
      <c r="AYA19" s="173"/>
      <c r="AYB19" s="173"/>
      <c r="AYC19" s="173"/>
      <c r="AYD19" s="173"/>
      <c r="AYE19" s="173"/>
      <c r="AYF19" s="173"/>
      <c r="AYG19" s="173"/>
      <c r="AYH19" s="173"/>
      <c r="AYI19" s="173"/>
      <c r="AYJ19" s="173"/>
      <c r="AYK19" s="173"/>
      <c r="AYL19" s="173"/>
      <c r="AYM19" s="173"/>
      <c r="AYN19" s="173"/>
      <c r="AYO19" s="173"/>
      <c r="AYP19" s="173"/>
      <c r="AYQ19" s="173"/>
      <c r="AYR19" s="173"/>
      <c r="AYS19" s="173"/>
      <c r="AYT19" s="173"/>
      <c r="AYU19" s="173"/>
      <c r="AYV19" s="173"/>
      <c r="AYW19" s="173"/>
      <c r="AYX19" s="173"/>
      <c r="AYY19" s="173"/>
      <c r="AYZ19" s="173"/>
      <c r="AZA19" s="173"/>
      <c r="AZB19" s="173"/>
      <c r="AZC19" s="173"/>
      <c r="AZD19" s="173"/>
      <c r="AZE19" s="173"/>
      <c r="AZF19" s="173"/>
      <c r="AZG19" s="173"/>
      <c r="AZH19" s="173"/>
      <c r="AZI19" s="173"/>
      <c r="AZJ19" s="173"/>
      <c r="AZK19" s="173"/>
      <c r="AZL19" s="173"/>
      <c r="AZM19" s="173"/>
      <c r="AZN19" s="173"/>
      <c r="AZO19" s="173"/>
      <c r="AZP19" s="173"/>
      <c r="AZQ19" s="173"/>
      <c r="AZR19" s="173"/>
      <c r="AZS19" s="173"/>
      <c r="AZT19" s="173"/>
      <c r="AZU19" s="173"/>
      <c r="AZV19" s="173"/>
      <c r="AZW19" s="173"/>
      <c r="AZX19" s="173"/>
      <c r="AZY19" s="173"/>
      <c r="AZZ19" s="173"/>
      <c r="BAA19" s="173"/>
      <c r="BAB19" s="173"/>
      <c r="BAC19" s="173"/>
      <c r="BAD19" s="173"/>
      <c r="BAE19" s="173"/>
      <c r="BAF19" s="173"/>
      <c r="BAG19" s="173"/>
      <c r="BAH19" s="173"/>
      <c r="BAI19" s="173"/>
      <c r="BAJ19" s="173"/>
      <c r="BAK19" s="173"/>
      <c r="BAL19" s="173"/>
      <c r="BAM19" s="173"/>
      <c r="BAN19" s="173"/>
      <c r="BAO19" s="173"/>
      <c r="BAP19" s="173"/>
      <c r="BAQ19" s="173"/>
      <c r="BAR19" s="173"/>
      <c r="BAS19" s="173"/>
      <c r="BAT19" s="173"/>
      <c r="BAU19" s="173"/>
      <c r="BAV19" s="173"/>
      <c r="BAW19" s="173"/>
      <c r="BAX19" s="173"/>
      <c r="BAY19" s="173"/>
      <c r="BAZ19" s="173"/>
      <c r="BBA19" s="173"/>
      <c r="BBB19" s="173"/>
      <c r="BBC19" s="173"/>
      <c r="BBD19" s="173"/>
      <c r="BBE19" s="173"/>
      <c r="BBF19" s="173"/>
      <c r="BBG19" s="173"/>
      <c r="BBH19" s="173"/>
      <c r="BBI19" s="173"/>
      <c r="BBJ19" s="173"/>
      <c r="BBK19" s="173"/>
      <c r="BBL19" s="173"/>
      <c r="BBM19" s="173"/>
      <c r="BBN19" s="173"/>
      <c r="BBO19" s="173"/>
      <c r="BBP19" s="173"/>
      <c r="BBQ19" s="173"/>
      <c r="BBR19" s="173"/>
      <c r="BBS19" s="173"/>
      <c r="BBT19" s="173"/>
      <c r="BBU19" s="173"/>
      <c r="BBV19" s="173"/>
      <c r="BBW19" s="173"/>
      <c r="BBX19" s="173"/>
      <c r="BBY19" s="173"/>
      <c r="BBZ19" s="173"/>
      <c r="BCA19" s="173"/>
      <c r="BCB19" s="173"/>
      <c r="BCC19" s="173"/>
      <c r="BCD19" s="173"/>
      <c r="BCE19" s="173"/>
      <c r="BCF19" s="173"/>
      <c r="BCG19" s="173"/>
      <c r="BCH19" s="173"/>
      <c r="BCI19" s="173"/>
      <c r="BCJ19" s="173"/>
      <c r="BCK19" s="173"/>
      <c r="BCL19" s="173"/>
      <c r="BCM19" s="173"/>
      <c r="BCN19" s="173"/>
      <c r="BCO19" s="173"/>
      <c r="BCP19" s="173"/>
      <c r="BCQ19" s="173"/>
      <c r="BCR19" s="173"/>
      <c r="BCS19" s="173"/>
      <c r="BCT19" s="173"/>
      <c r="BCU19" s="173"/>
      <c r="BCV19" s="173"/>
      <c r="BCW19" s="173"/>
      <c r="BCX19" s="173"/>
      <c r="BCY19" s="173"/>
      <c r="BCZ19" s="173"/>
      <c r="BDA19" s="173"/>
      <c r="BDB19" s="173"/>
      <c r="BDC19" s="173"/>
      <c r="BDD19" s="173"/>
      <c r="BDE19" s="173"/>
      <c r="BDF19" s="173"/>
      <c r="BDG19" s="173"/>
      <c r="BDH19" s="173"/>
      <c r="BDI19" s="173"/>
      <c r="BDJ19" s="173"/>
      <c r="BDK19" s="173"/>
      <c r="BDL19" s="173"/>
      <c r="BDM19" s="173"/>
      <c r="BDN19" s="173"/>
      <c r="BDO19" s="173"/>
      <c r="BDP19" s="173"/>
      <c r="BDQ19" s="173"/>
      <c r="BDR19" s="173"/>
      <c r="BDS19" s="173"/>
      <c r="BDT19" s="173"/>
      <c r="BDU19" s="173"/>
      <c r="BDV19" s="173"/>
      <c r="BDW19" s="173"/>
      <c r="BDX19" s="173"/>
      <c r="BDY19" s="173"/>
      <c r="BDZ19" s="173"/>
      <c r="BEA19" s="173"/>
      <c r="BEB19" s="173"/>
      <c r="BEC19" s="173"/>
      <c r="BED19" s="173"/>
      <c r="BEE19" s="173"/>
      <c r="BEF19" s="173"/>
      <c r="BEG19" s="173"/>
      <c r="BEH19" s="173"/>
      <c r="BEI19" s="173"/>
      <c r="BEJ19" s="173"/>
      <c r="BEK19" s="173"/>
      <c r="BEL19" s="173"/>
      <c r="BEM19" s="173"/>
      <c r="BEN19" s="173"/>
      <c r="BEO19" s="173"/>
      <c r="BEP19" s="173"/>
      <c r="BEQ19" s="173"/>
      <c r="BER19" s="173"/>
      <c r="BES19" s="173"/>
      <c r="BET19" s="173"/>
      <c r="BEU19" s="173"/>
      <c r="BEV19" s="173"/>
      <c r="BEW19" s="173"/>
      <c r="BEX19" s="173"/>
      <c r="BEY19" s="173"/>
      <c r="BEZ19" s="173"/>
      <c r="BFA19" s="173"/>
      <c r="BFB19" s="173"/>
      <c r="BFC19" s="173"/>
      <c r="BFD19" s="173"/>
      <c r="BFE19" s="173"/>
      <c r="BFF19" s="173"/>
      <c r="BFG19" s="173"/>
      <c r="BFH19" s="173"/>
      <c r="BFI19" s="173"/>
      <c r="BFJ19" s="173"/>
      <c r="BFK19" s="173"/>
      <c r="BFL19" s="173"/>
      <c r="BFX19" s="173"/>
      <c r="BFY19" s="173"/>
      <c r="BFZ19" s="173"/>
      <c r="BGA19" s="173"/>
      <c r="BGB19" s="173"/>
      <c r="BGC19" s="173"/>
      <c r="BGD19" s="173"/>
      <c r="BGE19" s="173"/>
      <c r="BGF19" s="173"/>
      <c r="BGG19" s="173"/>
      <c r="BGH19" s="173"/>
      <c r="BGI19" s="173"/>
      <c r="BGJ19" s="173"/>
      <c r="BGK19" s="173"/>
      <c r="BGL19" s="173"/>
      <c r="BGM19" s="173"/>
      <c r="BGN19" s="173"/>
      <c r="BGO19" s="173"/>
      <c r="BGP19" s="173"/>
      <c r="BGQ19" s="173"/>
      <c r="BGR19" s="173"/>
      <c r="BGS19" s="173"/>
      <c r="BGT19" s="173"/>
      <c r="BGU19" s="173"/>
      <c r="BGV19" s="173"/>
      <c r="BGW19" s="173"/>
      <c r="BGX19" s="173"/>
      <c r="BGY19" s="173"/>
      <c r="BGZ19" s="173"/>
      <c r="BHA19" s="173"/>
      <c r="BHB19" s="173"/>
      <c r="BHC19" s="173"/>
      <c r="BHD19" s="173"/>
      <c r="BHE19" s="173"/>
      <c r="BHF19" s="173"/>
      <c r="BHG19" s="173"/>
      <c r="BHH19" s="173"/>
      <c r="BHI19" s="173"/>
      <c r="BHJ19" s="173"/>
      <c r="BHK19" s="173"/>
      <c r="BHL19" s="173"/>
      <c r="BHM19" s="173"/>
      <c r="BHN19" s="173"/>
      <c r="BHO19" s="173"/>
      <c r="BHP19" s="173"/>
      <c r="BHQ19" s="173"/>
      <c r="BHR19" s="173"/>
      <c r="BHS19" s="173"/>
      <c r="BHT19" s="173"/>
      <c r="BHU19" s="173"/>
      <c r="BHV19" s="173"/>
      <c r="BHW19" s="173"/>
      <c r="BHX19" s="173"/>
      <c r="BHY19" s="173"/>
      <c r="BHZ19" s="173"/>
      <c r="BIA19" s="173"/>
      <c r="BIB19" s="173"/>
      <c r="BIC19" s="173"/>
      <c r="BID19" s="173"/>
      <c r="BIE19" s="173"/>
      <c r="BIF19" s="173"/>
      <c r="BIG19" s="173"/>
      <c r="BIH19" s="173"/>
      <c r="BII19" s="173"/>
      <c r="BIJ19" s="173"/>
      <c r="BIK19" s="173"/>
      <c r="BIL19" s="173"/>
      <c r="BIM19" s="173"/>
      <c r="BIN19" s="173"/>
      <c r="BIO19" s="173"/>
      <c r="BIP19" s="173"/>
      <c r="BIQ19" s="173"/>
      <c r="BIR19" s="173"/>
      <c r="BIS19" s="173"/>
      <c r="BIT19" s="173"/>
      <c r="BIU19" s="173"/>
      <c r="BIV19" s="173"/>
      <c r="BIW19" s="173"/>
      <c r="BIX19" s="173"/>
      <c r="BIY19" s="173"/>
      <c r="BIZ19" s="173"/>
      <c r="BJA19" s="173"/>
      <c r="BJB19" s="173"/>
      <c r="BJC19" s="173"/>
      <c r="BJD19" s="173"/>
      <c r="BJE19" s="173"/>
      <c r="BJF19" s="173"/>
      <c r="BJG19" s="173"/>
      <c r="BJH19" s="173"/>
      <c r="BJI19" s="173"/>
      <c r="BJJ19" s="173"/>
      <c r="BJK19" s="173"/>
      <c r="BJL19" s="173"/>
      <c r="BJM19" s="173"/>
      <c r="BJN19" s="173"/>
      <c r="BJO19" s="173"/>
      <c r="BJP19" s="173"/>
      <c r="BJQ19" s="173"/>
      <c r="BJR19" s="173"/>
      <c r="BJS19" s="173"/>
      <c r="BJT19" s="173"/>
      <c r="BJU19" s="173"/>
      <c r="BJV19" s="173"/>
      <c r="BJW19" s="173"/>
      <c r="BJX19" s="173"/>
      <c r="BJY19" s="173"/>
      <c r="BJZ19" s="173"/>
      <c r="BKA19" s="173"/>
      <c r="BKB19" s="173"/>
      <c r="BKC19" s="173"/>
      <c r="BKD19" s="173"/>
      <c r="BKE19" s="173"/>
      <c r="BKF19" s="173"/>
      <c r="BKG19" s="173"/>
      <c r="BKH19" s="173"/>
      <c r="BKI19" s="173"/>
      <c r="BKJ19" s="173"/>
      <c r="BKK19" s="173"/>
      <c r="BKL19" s="173"/>
      <c r="BKM19" s="173"/>
      <c r="BKN19" s="173"/>
      <c r="BKO19" s="173"/>
      <c r="BKP19" s="173"/>
      <c r="BKQ19" s="173"/>
      <c r="BKR19" s="173"/>
      <c r="BKS19" s="173"/>
      <c r="BKT19" s="173"/>
      <c r="BKU19" s="173"/>
      <c r="BKV19" s="173"/>
      <c r="BKW19" s="173"/>
      <c r="BKX19" s="173"/>
      <c r="BKY19" s="173"/>
      <c r="BKZ19" s="173"/>
      <c r="BLA19" s="173"/>
      <c r="BLB19" s="173"/>
      <c r="BLC19" s="173"/>
      <c r="BLD19" s="173"/>
      <c r="BLE19" s="173"/>
      <c r="BLF19" s="173"/>
      <c r="BLG19" s="173"/>
      <c r="BLH19" s="173"/>
      <c r="BLI19" s="173"/>
      <c r="BLJ19" s="173"/>
      <c r="BLK19" s="173"/>
      <c r="BLL19" s="173"/>
      <c r="BLM19" s="173"/>
      <c r="BLN19" s="173"/>
      <c r="BLO19" s="173"/>
      <c r="BLP19" s="173"/>
      <c r="BLQ19" s="173"/>
      <c r="BLR19" s="173"/>
      <c r="BLS19" s="173"/>
      <c r="BLT19" s="173"/>
      <c r="BLU19" s="173"/>
      <c r="BLV19" s="173"/>
      <c r="BLW19" s="173"/>
      <c r="BLX19" s="173"/>
      <c r="BLY19" s="173"/>
      <c r="BLZ19" s="173"/>
      <c r="BMA19" s="173"/>
      <c r="BMB19" s="173"/>
      <c r="BMC19" s="173"/>
      <c r="BMD19" s="173"/>
      <c r="BME19" s="173"/>
      <c r="BMF19" s="173"/>
      <c r="BMG19" s="173"/>
      <c r="BMH19" s="173"/>
      <c r="BMI19" s="173"/>
      <c r="BMJ19" s="173"/>
      <c r="BMK19" s="173"/>
      <c r="BML19" s="173"/>
      <c r="BMM19" s="173"/>
      <c r="BMN19" s="173"/>
      <c r="BMO19" s="173"/>
      <c r="BMP19" s="173"/>
      <c r="BMQ19" s="173"/>
      <c r="BMR19" s="173"/>
      <c r="BMS19" s="173"/>
      <c r="BMT19" s="173"/>
      <c r="BMU19" s="173"/>
      <c r="BMV19" s="173"/>
      <c r="BMW19" s="173"/>
      <c r="BMX19" s="173"/>
      <c r="BMY19" s="173"/>
      <c r="BMZ19" s="173"/>
      <c r="BNA19" s="173"/>
      <c r="BNB19" s="173"/>
      <c r="BNC19" s="173"/>
      <c r="BND19" s="173"/>
      <c r="BNE19" s="173"/>
      <c r="BNF19" s="173"/>
      <c r="BNG19" s="173"/>
      <c r="BNH19" s="173"/>
      <c r="BNI19" s="173"/>
      <c r="BNJ19" s="173"/>
      <c r="BNK19" s="173"/>
      <c r="BNL19" s="173"/>
      <c r="BNM19" s="173"/>
      <c r="BNN19" s="173"/>
      <c r="BNO19" s="173"/>
      <c r="BNP19" s="173"/>
      <c r="BNQ19" s="173"/>
      <c r="BNR19" s="173"/>
      <c r="BNS19" s="173"/>
      <c r="BNT19" s="173"/>
      <c r="BNU19" s="173"/>
      <c r="BNV19" s="173"/>
      <c r="BNW19" s="173"/>
      <c r="BNX19" s="173"/>
      <c r="BNY19" s="173"/>
      <c r="BNZ19" s="173"/>
      <c r="BOA19" s="173"/>
      <c r="BOB19" s="173"/>
      <c r="BOC19" s="173"/>
      <c r="BOD19" s="173"/>
      <c r="BOE19" s="173"/>
      <c r="BOF19" s="173"/>
      <c r="BOG19" s="173"/>
      <c r="BOH19" s="173"/>
      <c r="BOI19" s="173"/>
      <c r="BOJ19" s="173"/>
      <c r="BOK19" s="173"/>
      <c r="BOL19" s="173"/>
      <c r="BOM19" s="173"/>
      <c r="BON19" s="173"/>
      <c r="BOO19" s="173"/>
      <c r="BOP19" s="173"/>
      <c r="BOQ19" s="173"/>
      <c r="BOR19" s="173"/>
      <c r="BOS19" s="173"/>
      <c r="BOT19" s="173"/>
      <c r="BOU19" s="173"/>
      <c r="BOV19" s="173"/>
      <c r="BOW19" s="173"/>
      <c r="BOX19" s="173"/>
      <c r="BOY19" s="173"/>
      <c r="BOZ19" s="173"/>
      <c r="BPA19" s="173"/>
      <c r="BPB19" s="173"/>
      <c r="BPC19" s="173"/>
      <c r="BPD19" s="173"/>
      <c r="BPE19" s="173"/>
      <c r="BPF19" s="173"/>
      <c r="BPG19" s="173"/>
      <c r="BPH19" s="173"/>
      <c r="BPT19" s="173"/>
      <c r="BPU19" s="173"/>
      <c r="BPV19" s="173"/>
      <c r="BPW19" s="173"/>
      <c r="BPX19" s="173"/>
      <c r="BPY19" s="173"/>
      <c r="BPZ19" s="173"/>
      <c r="BQA19" s="173"/>
      <c r="BQB19" s="173"/>
      <c r="BQC19" s="173"/>
      <c r="BQD19" s="173"/>
      <c r="BQE19" s="173"/>
      <c r="BQF19" s="173"/>
      <c r="BQG19" s="173"/>
      <c r="BQH19" s="173"/>
      <c r="BQI19" s="173"/>
      <c r="BQJ19" s="173"/>
      <c r="BQK19" s="173"/>
      <c r="BQL19" s="173"/>
      <c r="BQM19" s="173"/>
      <c r="BQN19" s="173"/>
      <c r="BQO19" s="173"/>
      <c r="BQP19" s="173"/>
      <c r="BQQ19" s="173"/>
      <c r="BQR19" s="173"/>
      <c r="BQS19" s="173"/>
      <c r="BQT19" s="173"/>
      <c r="BQU19" s="173"/>
      <c r="BQV19" s="173"/>
      <c r="BQW19" s="173"/>
      <c r="BQX19" s="173"/>
      <c r="BQY19" s="173"/>
      <c r="BQZ19" s="173"/>
      <c r="BRA19" s="173"/>
      <c r="BRB19" s="173"/>
      <c r="BRC19" s="173"/>
      <c r="BRD19" s="173"/>
      <c r="BRE19" s="173"/>
      <c r="BRF19" s="173"/>
      <c r="BRG19" s="173"/>
      <c r="BRH19" s="173"/>
      <c r="BRI19" s="173"/>
      <c r="BRJ19" s="173"/>
      <c r="BRK19" s="173"/>
      <c r="BRL19" s="173"/>
      <c r="BRM19" s="173"/>
      <c r="BRN19" s="173"/>
      <c r="BRO19" s="173"/>
      <c r="BRP19" s="173"/>
      <c r="BRQ19" s="173"/>
      <c r="BRR19" s="173"/>
      <c r="BRS19" s="173"/>
      <c r="BRT19" s="173"/>
      <c r="BRU19" s="173"/>
      <c r="BRV19" s="173"/>
      <c r="BRW19" s="173"/>
      <c r="BRX19" s="173"/>
      <c r="BRY19" s="173"/>
      <c r="BRZ19" s="173"/>
      <c r="BSA19" s="173"/>
      <c r="BSB19" s="173"/>
      <c r="BSC19" s="173"/>
      <c r="BSD19" s="173"/>
      <c r="BSE19" s="173"/>
      <c r="BSF19" s="173"/>
      <c r="BSG19" s="173"/>
      <c r="BSH19" s="173"/>
      <c r="BSI19" s="173"/>
      <c r="BSJ19" s="173"/>
      <c r="BSK19" s="173"/>
      <c r="BSL19" s="173"/>
      <c r="BSM19" s="173"/>
      <c r="BSN19" s="173"/>
      <c r="BSO19" s="173"/>
      <c r="BSP19" s="173"/>
      <c r="BSQ19" s="173"/>
      <c r="BSR19" s="173"/>
      <c r="BSS19" s="173"/>
      <c r="BST19" s="173"/>
      <c r="BSU19" s="173"/>
      <c r="BSV19" s="173"/>
      <c r="BSW19" s="173"/>
      <c r="BSX19" s="173"/>
      <c r="BSY19" s="173"/>
      <c r="BSZ19" s="173"/>
      <c r="BTA19" s="173"/>
      <c r="BTB19" s="173"/>
      <c r="BTC19" s="173"/>
      <c r="BTD19" s="173"/>
      <c r="BTE19" s="173"/>
      <c r="BTF19" s="173"/>
      <c r="BTG19" s="173"/>
      <c r="BTH19" s="173"/>
      <c r="BTI19" s="173"/>
      <c r="BTJ19" s="173"/>
      <c r="BTK19" s="173"/>
      <c r="BTL19" s="173"/>
      <c r="BTM19" s="173"/>
      <c r="BTN19" s="173"/>
      <c r="BTO19" s="173"/>
      <c r="BTP19" s="173"/>
      <c r="BTQ19" s="173"/>
      <c r="BTR19" s="173"/>
      <c r="BTS19" s="173"/>
      <c r="BTT19" s="173"/>
      <c r="BTU19" s="173"/>
      <c r="BTV19" s="173"/>
      <c r="BTW19" s="173"/>
      <c r="BTX19" s="173"/>
      <c r="BTY19" s="173"/>
      <c r="BTZ19" s="173"/>
      <c r="BUA19" s="173"/>
      <c r="BUB19" s="173"/>
      <c r="BUC19" s="173"/>
      <c r="BUD19" s="173"/>
      <c r="BUE19" s="173"/>
      <c r="BUF19" s="173"/>
      <c r="BUG19" s="173"/>
      <c r="BUH19" s="173"/>
      <c r="BUI19" s="173"/>
      <c r="BUJ19" s="173"/>
      <c r="BUK19" s="173"/>
      <c r="BUL19" s="173"/>
      <c r="BUM19" s="173"/>
      <c r="BUN19" s="173"/>
      <c r="BUO19" s="173"/>
      <c r="BUP19" s="173"/>
      <c r="BUQ19" s="173"/>
      <c r="BUR19" s="173"/>
      <c r="BUS19" s="173"/>
      <c r="BUT19" s="173"/>
      <c r="BUU19" s="173"/>
      <c r="BUV19" s="173"/>
      <c r="BUW19" s="173"/>
      <c r="BUX19" s="173"/>
      <c r="BUY19" s="173"/>
      <c r="BUZ19" s="173"/>
      <c r="BVA19" s="173"/>
      <c r="BVB19" s="173"/>
      <c r="BVC19" s="173"/>
      <c r="BVD19" s="173"/>
      <c r="BVE19" s="173"/>
      <c r="BVF19" s="173"/>
      <c r="BVG19" s="173"/>
      <c r="BVH19" s="173"/>
      <c r="BVI19" s="173"/>
      <c r="BVJ19" s="173"/>
      <c r="BVK19" s="173"/>
      <c r="BVL19" s="173"/>
      <c r="BVM19" s="173"/>
      <c r="BVN19" s="173"/>
      <c r="BVO19" s="173"/>
      <c r="BVP19" s="173"/>
      <c r="BVQ19" s="173"/>
      <c r="BVR19" s="173"/>
      <c r="BVS19" s="173"/>
      <c r="BVT19" s="173"/>
      <c r="BVU19" s="173"/>
      <c r="BVV19" s="173"/>
      <c r="BVW19" s="173"/>
      <c r="BVX19" s="173"/>
      <c r="BVY19" s="173"/>
      <c r="BVZ19" s="173"/>
      <c r="BWA19" s="173"/>
      <c r="BWB19" s="173"/>
      <c r="BWC19" s="173"/>
      <c r="BWD19" s="173"/>
      <c r="BWE19" s="173"/>
      <c r="BWF19" s="173"/>
      <c r="BWG19" s="173"/>
      <c r="BWH19" s="173"/>
      <c r="BWI19" s="173"/>
      <c r="BWJ19" s="173"/>
      <c r="BWK19" s="173"/>
      <c r="BWL19" s="173"/>
      <c r="BWM19" s="173"/>
      <c r="BWN19" s="173"/>
      <c r="BWO19" s="173"/>
      <c r="BWP19" s="173"/>
      <c r="BWQ19" s="173"/>
      <c r="BWR19" s="173"/>
      <c r="BWS19" s="173"/>
      <c r="BWT19" s="173"/>
      <c r="BWU19" s="173"/>
      <c r="BWV19" s="173"/>
      <c r="BWW19" s="173"/>
      <c r="BWX19" s="173"/>
      <c r="BWY19" s="173"/>
      <c r="BWZ19" s="173"/>
      <c r="BXA19" s="173"/>
      <c r="BXB19" s="173"/>
      <c r="BXC19" s="173"/>
      <c r="BXD19" s="173"/>
      <c r="BXE19" s="173"/>
      <c r="BXF19" s="173"/>
      <c r="BXG19" s="173"/>
      <c r="BXH19" s="173"/>
      <c r="BXI19" s="173"/>
      <c r="BXJ19" s="173"/>
      <c r="BXK19" s="173"/>
      <c r="BXL19" s="173"/>
      <c r="BXM19" s="173"/>
      <c r="BXN19" s="173"/>
      <c r="BXO19" s="173"/>
      <c r="BXP19" s="173"/>
      <c r="BXQ19" s="173"/>
      <c r="BXR19" s="173"/>
      <c r="BXS19" s="173"/>
      <c r="BXT19" s="173"/>
      <c r="BXU19" s="173"/>
      <c r="BXV19" s="173"/>
      <c r="BXW19" s="173"/>
      <c r="BXX19" s="173"/>
      <c r="BXY19" s="173"/>
      <c r="BXZ19" s="173"/>
      <c r="BYA19" s="173"/>
      <c r="BYB19" s="173"/>
      <c r="BYC19" s="173"/>
      <c r="BYD19" s="173"/>
      <c r="BYE19" s="173"/>
      <c r="BYF19" s="173"/>
      <c r="BYG19" s="173"/>
      <c r="BYH19" s="173"/>
      <c r="BYI19" s="173"/>
      <c r="BYJ19" s="173"/>
      <c r="BYK19" s="173"/>
      <c r="BYL19" s="173"/>
      <c r="BYM19" s="173"/>
      <c r="BYN19" s="173"/>
      <c r="BYO19" s="173"/>
      <c r="BYP19" s="173"/>
      <c r="BYQ19" s="173"/>
      <c r="BYR19" s="173"/>
      <c r="BYS19" s="173"/>
      <c r="BYT19" s="173"/>
      <c r="BYU19" s="173"/>
      <c r="BYV19" s="173"/>
      <c r="BYW19" s="173"/>
      <c r="BYX19" s="173"/>
      <c r="BYY19" s="173"/>
      <c r="BYZ19" s="173"/>
      <c r="BZA19" s="173"/>
      <c r="BZB19" s="173"/>
      <c r="BZC19" s="173"/>
      <c r="BZD19" s="173"/>
      <c r="BZP19" s="173"/>
      <c r="BZQ19" s="173"/>
      <c r="BZR19" s="173"/>
      <c r="BZS19" s="173"/>
      <c r="BZT19" s="173"/>
      <c r="BZU19" s="173"/>
      <c r="BZV19" s="173"/>
      <c r="BZW19" s="173"/>
      <c r="BZX19" s="173"/>
      <c r="BZY19" s="173"/>
      <c r="BZZ19" s="173"/>
      <c r="CAA19" s="173"/>
      <c r="CAB19" s="173"/>
      <c r="CAC19" s="173"/>
      <c r="CAD19" s="173"/>
      <c r="CAE19" s="173"/>
      <c r="CAF19" s="173"/>
      <c r="CAG19" s="173"/>
      <c r="CAH19" s="173"/>
      <c r="CAI19" s="173"/>
      <c r="CAJ19" s="173"/>
      <c r="CAK19" s="173"/>
      <c r="CAL19" s="173"/>
      <c r="CAM19" s="173"/>
      <c r="CAN19" s="173"/>
      <c r="CAO19" s="173"/>
      <c r="CAP19" s="173"/>
      <c r="CAQ19" s="173"/>
      <c r="CAR19" s="173"/>
      <c r="CAS19" s="173"/>
      <c r="CAT19" s="173"/>
      <c r="CAU19" s="173"/>
      <c r="CAV19" s="173"/>
      <c r="CAW19" s="173"/>
      <c r="CAX19" s="173"/>
      <c r="CAY19" s="173"/>
      <c r="CAZ19" s="173"/>
      <c r="CBA19" s="173"/>
      <c r="CBB19" s="173"/>
      <c r="CBC19" s="173"/>
      <c r="CBD19" s="173"/>
      <c r="CBE19" s="173"/>
      <c r="CBF19" s="173"/>
      <c r="CBG19" s="173"/>
      <c r="CBH19" s="173"/>
      <c r="CBI19" s="173"/>
      <c r="CBJ19" s="173"/>
      <c r="CBK19" s="173"/>
      <c r="CBL19" s="173"/>
      <c r="CBM19" s="173"/>
      <c r="CBN19" s="173"/>
      <c r="CBO19" s="173"/>
      <c r="CBP19" s="173"/>
      <c r="CBQ19" s="173"/>
      <c r="CBR19" s="173"/>
      <c r="CBS19" s="173"/>
      <c r="CBT19" s="173"/>
      <c r="CBU19" s="173"/>
      <c r="CBV19" s="173"/>
      <c r="CBW19" s="173"/>
      <c r="CBX19" s="173"/>
      <c r="CBY19" s="173"/>
      <c r="CBZ19" s="173"/>
      <c r="CCA19" s="173"/>
      <c r="CCB19" s="173"/>
      <c r="CCC19" s="173"/>
      <c r="CCD19" s="173"/>
      <c r="CCE19" s="173"/>
      <c r="CCF19" s="173"/>
      <c r="CCG19" s="173"/>
      <c r="CCH19" s="173"/>
      <c r="CCI19" s="173"/>
      <c r="CCJ19" s="173"/>
      <c r="CCK19" s="173"/>
      <c r="CCL19" s="173"/>
      <c r="CCM19" s="173"/>
      <c r="CCN19" s="173"/>
      <c r="CCO19" s="173"/>
      <c r="CCP19" s="173"/>
      <c r="CCQ19" s="173"/>
      <c r="CCR19" s="173"/>
      <c r="CCS19" s="173"/>
      <c r="CCT19" s="173"/>
      <c r="CCU19" s="173"/>
      <c r="CCV19" s="173"/>
      <c r="CCW19" s="173"/>
      <c r="CCX19" s="173"/>
      <c r="CCY19" s="173"/>
      <c r="CCZ19" s="173"/>
      <c r="CDA19" s="173"/>
      <c r="CDB19" s="173"/>
      <c r="CDC19" s="173"/>
      <c r="CDD19" s="173"/>
      <c r="CDE19" s="173"/>
      <c r="CDF19" s="173"/>
      <c r="CDG19" s="173"/>
      <c r="CDH19" s="173"/>
      <c r="CDI19" s="173"/>
      <c r="CDJ19" s="173"/>
      <c r="CDK19" s="173"/>
      <c r="CDL19" s="173"/>
      <c r="CDM19" s="173"/>
      <c r="CDN19" s="173"/>
      <c r="CDO19" s="173"/>
      <c r="CDP19" s="173"/>
      <c r="CDQ19" s="173"/>
      <c r="CDR19" s="173"/>
      <c r="CDS19" s="173"/>
      <c r="CDT19" s="173"/>
      <c r="CDU19" s="173"/>
      <c r="CDV19" s="173"/>
      <c r="CDW19" s="173"/>
      <c r="CDX19" s="173"/>
      <c r="CDY19" s="173"/>
      <c r="CDZ19" s="173"/>
      <c r="CEA19" s="173"/>
      <c r="CEB19" s="173"/>
      <c r="CEC19" s="173"/>
      <c r="CED19" s="173"/>
      <c r="CEE19" s="173"/>
      <c r="CEF19" s="173"/>
      <c r="CEG19" s="173"/>
      <c r="CEH19" s="173"/>
      <c r="CEI19" s="173"/>
      <c r="CEJ19" s="173"/>
      <c r="CEK19" s="173"/>
      <c r="CEL19" s="173"/>
      <c r="CEM19" s="173"/>
      <c r="CEN19" s="173"/>
      <c r="CEO19" s="173"/>
      <c r="CEP19" s="173"/>
      <c r="CEQ19" s="173"/>
      <c r="CER19" s="173"/>
      <c r="CES19" s="173"/>
      <c r="CET19" s="173"/>
      <c r="CEU19" s="173"/>
      <c r="CEV19" s="173"/>
      <c r="CEW19" s="173"/>
      <c r="CEX19" s="173"/>
      <c r="CEY19" s="173"/>
      <c r="CEZ19" s="173"/>
      <c r="CFA19" s="173"/>
      <c r="CFB19" s="173"/>
      <c r="CFC19" s="173"/>
      <c r="CFD19" s="173"/>
      <c r="CFE19" s="173"/>
      <c r="CFF19" s="173"/>
      <c r="CFG19" s="173"/>
      <c r="CFH19" s="173"/>
      <c r="CFI19" s="173"/>
      <c r="CFJ19" s="173"/>
      <c r="CFK19" s="173"/>
      <c r="CFL19" s="173"/>
      <c r="CFM19" s="173"/>
      <c r="CFN19" s="173"/>
      <c r="CFO19" s="173"/>
      <c r="CFP19" s="173"/>
      <c r="CFQ19" s="173"/>
      <c r="CFR19" s="173"/>
      <c r="CFS19" s="173"/>
      <c r="CFT19" s="173"/>
      <c r="CFU19" s="173"/>
      <c r="CFV19" s="173"/>
      <c r="CFW19" s="173"/>
      <c r="CFX19" s="173"/>
      <c r="CFY19" s="173"/>
      <c r="CFZ19" s="173"/>
      <c r="CGA19" s="173"/>
      <c r="CGB19" s="173"/>
      <c r="CGC19" s="173"/>
      <c r="CGD19" s="173"/>
      <c r="CGE19" s="173"/>
      <c r="CGF19" s="173"/>
      <c r="CGG19" s="173"/>
      <c r="CGH19" s="173"/>
      <c r="CGI19" s="173"/>
      <c r="CGJ19" s="173"/>
      <c r="CGK19" s="173"/>
      <c r="CGL19" s="173"/>
      <c r="CGM19" s="173"/>
      <c r="CGN19" s="173"/>
      <c r="CGO19" s="173"/>
      <c r="CGP19" s="173"/>
      <c r="CGQ19" s="173"/>
      <c r="CGR19" s="173"/>
      <c r="CGS19" s="173"/>
      <c r="CGT19" s="173"/>
      <c r="CGU19" s="173"/>
      <c r="CGV19" s="173"/>
      <c r="CGW19" s="173"/>
      <c r="CGX19" s="173"/>
      <c r="CGY19" s="173"/>
      <c r="CGZ19" s="173"/>
      <c r="CHA19" s="173"/>
      <c r="CHB19" s="173"/>
      <c r="CHC19" s="173"/>
      <c r="CHD19" s="173"/>
      <c r="CHE19" s="173"/>
      <c r="CHF19" s="173"/>
      <c r="CHG19" s="173"/>
      <c r="CHH19" s="173"/>
      <c r="CHI19" s="173"/>
      <c r="CHJ19" s="173"/>
      <c r="CHK19" s="173"/>
      <c r="CHL19" s="173"/>
      <c r="CHM19" s="173"/>
      <c r="CHN19" s="173"/>
      <c r="CHO19" s="173"/>
      <c r="CHP19" s="173"/>
      <c r="CHQ19" s="173"/>
      <c r="CHR19" s="173"/>
      <c r="CHS19" s="173"/>
      <c r="CHT19" s="173"/>
      <c r="CHU19" s="173"/>
      <c r="CHV19" s="173"/>
      <c r="CHW19" s="173"/>
      <c r="CHX19" s="173"/>
      <c r="CHY19" s="173"/>
      <c r="CHZ19" s="173"/>
      <c r="CIA19" s="173"/>
      <c r="CIB19" s="173"/>
      <c r="CIC19" s="173"/>
      <c r="CID19" s="173"/>
      <c r="CIE19" s="173"/>
      <c r="CIF19" s="173"/>
      <c r="CIG19" s="173"/>
      <c r="CIH19" s="173"/>
      <c r="CII19" s="173"/>
      <c r="CIJ19" s="173"/>
      <c r="CIK19" s="173"/>
      <c r="CIL19" s="173"/>
      <c r="CIM19" s="173"/>
      <c r="CIN19" s="173"/>
      <c r="CIO19" s="173"/>
      <c r="CIP19" s="173"/>
      <c r="CIQ19" s="173"/>
      <c r="CIR19" s="173"/>
      <c r="CIS19" s="173"/>
      <c r="CIT19" s="173"/>
      <c r="CIU19" s="173"/>
      <c r="CIV19" s="173"/>
      <c r="CIW19" s="173"/>
      <c r="CIX19" s="173"/>
      <c r="CIY19" s="173"/>
      <c r="CIZ19" s="173"/>
      <c r="CJL19" s="173"/>
      <c r="CJM19" s="173"/>
      <c r="CJN19" s="173"/>
      <c r="CJO19" s="173"/>
      <c r="CJP19" s="173"/>
      <c r="CJQ19" s="173"/>
      <c r="CJR19" s="173"/>
      <c r="CJS19" s="173"/>
      <c r="CJT19" s="173"/>
      <c r="CJU19" s="173"/>
      <c r="CJV19" s="173"/>
      <c r="CJW19" s="173"/>
      <c r="CJX19" s="173"/>
      <c r="CJY19" s="173"/>
      <c r="CJZ19" s="173"/>
      <c r="CKA19" s="173"/>
      <c r="CKB19" s="173"/>
      <c r="CKC19" s="173"/>
      <c r="CKD19" s="173"/>
      <c r="CKE19" s="173"/>
      <c r="CKF19" s="173"/>
      <c r="CKG19" s="173"/>
      <c r="CKH19" s="173"/>
      <c r="CKI19" s="173"/>
      <c r="CKJ19" s="173"/>
      <c r="CKK19" s="173"/>
      <c r="CKL19" s="173"/>
      <c r="CKM19" s="173"/>
      <c r="CKN19" s="173"/>
      <c r="CKO19" s="173"/>
      <c r="CKP19" s="173"/>
      <c r="CKQ19" s="173"/>
      <c r="CKR19" s="173"/>
      <c r="CKS19" s="173"/>
      <c r="CKT19" s="173"/>
      <c r="CKU19" s="173"/>
      <c r="CKV19" s="173"/>
      <c r="CKW19" s="173"/>
      <c r="CKX19" s="173"/>
      <c r="CKY19" s="173"/>
      <c r="CKZ19" s="173"/>
      <c r="CLA19" s="173"/>
      <c r="CLB19" s="173"/>
      <c r="CLC19" s="173"/>
      <c r="CLD19" s="173"/>
      <c r="CLE19" s="173"/>
      <c r="CLF19" s="173"/>
      <c r="CLG19" s="173"/>
      <c r="CLH19" s="173"/>
      <c r="CLI19" s="173"/>
      <c r="CLJ19" s="173"/>
      <c r="CLK19" s="173"/>
      <c r="CLL19" s="173"/>
      <c r="CLM19" s="173"/>
      <c r="CLN19" s="173"/>
      <c r="CLO19" s="173"/>
      <c r="CLP19" s="173"/>
      <c r="CLQ19" s="173"/>
      <c r="CLR19" s="173"/>
      <c r="CLS19" s="173"/>
      <c r="CLT19" s="173"/>
      <c r="CLU19" s="173"/>
      <c r="CLV19" s="173"/>
      <c r="CLW19" s="173"/>
      <c r="CLX19" s="173"/>
      <c r="CLY19" s="173"/>
      <c r="CLZ19" s="173"/>
      <c r="CMA19" s="173"/>
      <c r="CMB19" s="173"/>
      <c r="CMC19" s="173"/>
      <c r="CMD19" s="173"/>
      <c r="CME19" s="173"/>
      <c r="CMF19" s="173"/>
      <c r="CMG19" s="173"/>
      <c r="CMH19" s="173"/>
      <c r="CMI19" s="173"/>
      <c r="CMJ19" s="173"/>
      <c r="CMK19" s="173"/>
      <c r="CML19" s="173"/>
      <c r="CMM19" s="173"/>
      <c r="CMN19" s="173"/>
      <c r="CMO19" s="173"/>
      <c r="CMP19" s="173"/>
      <c r="CMQ19" s="173"/>
      <c r="CMR19" s="173"/>
      <c r="CMS19" s="173"/>
      <c r="CMT19" s="173"/>
      <c r="CMU19" s="173"/>
      <c r="CMV19" s="173"/>
      <c r="CMW19" s="173"/>
      <c r="CMX19" s="173"/>
      <c r="CMY19" s="173"/>
      <c r="CMZ19" s="173"/>
      <c r="CNA19" s="173"/>
      <c r="CNB19" s="173"/>
      <c r="CNC19" s="173"/>
      <c r="CND19" s="173"/>
      <c r="CNE19" s="173"/>
      <c r="CNF19" s="173"/>
      <c r="CNG19" s="173"/>
      <c r="CNH19" s="173"/>
      <c r="CNI19" s="173"/>
      <c r="CNJ19" s="173"/>
      <c r="CNK19" s="173"/>
      <c r="CNL19" s="173"/>
      <c r="CNM19" s="173"/>
      <c r="CNN19" s="173"/>
      <c r="CNO19" s="173"/>
      <c r="CNP19" s="173"/>
      <c r="CNQ19" s="173"/>
      <c r="CNR19" s="173"/>
      <c r="CNS19" s="173"/>
      <c r="CNT19" s="173"/>
      <c r="CNU19" s="173"/>
      <c r="CNV19" s="173"/>
      <c r="CNW19" s="173"/>
      <c r="CNX19" s="173"/>
      <c r="CNY19" s="173"/>
      <c r="CNZ19" s="173"/>
      <c r="COA19" s="173"/>
      <c r="COB19" s="173"/>
      <c r="COC19" s="173"/>
      <c r="COD19" s="173"/>
      <c r="COE19" s="173"/>
      <c r="COF19" s="173"/>
      <c r="COG19" s="173"/>
      <c r="COH19" s="173"/>
      <c r="COI19" s="173"/>
      <c r="COJ19" s="173"/>
      <c r="COK19" s="173"/>
      <c r="COL19" s="173"/>
      <c r="COM19" s="173"/>
      <c r="CON19" s="173"/>
      <c r="COO19" s="173"/>
      <c r="COP19" s="173"/>
      <c r="COQ19" s="173"/>
      <c r="COR19" s="173"/>
      <c r="COS19" s="173"/>
      <c r="COT19" s="173"/>
      <c r="COU19" s="173"/>
      <c r="COV19" s="173"/>
      <c r="COW19" s="173"/>
      <c r="COX19" s="173"/>
      <c r="COY19" s="173"/>
      <c r="COZ19" s="173"/>
      <c r="CPA19" s="173"/>
      <c r="CPB19" s="173"/>
      <c r="CPC19" s="173"/>
      <c r="CPD19" s="173"/>
      <c r="CPE19" s="173"/>
      <c r="CPF19" s="173"/>
      <c r="CPG19" s="173"/>
      <c r="CPH19" s="173"/>
      <c r="CPI19" s="173"/>
      <c r="CPJ19" s="173"/>
      <c r="CPK19" s="173"/>
      <c r="CPL19" s="173"/>
      <c r="CPM19" s="173"/>
      <c r="CPN19" s="173"/>
      <c r="CPO19" s="173"/>
      <c r="CPP19" s="173"/>
      <c r="CPQ19" s="173"/>
      <c r="CPR19" s="173"/>
      <c r="CPS19" s="173"/>
      <c r="CPT19" s="173"/>
      <c r="CPU19" s="173"/>
      <c r="CPV19" s="173"/>
      <c r="CPW19" s="173"/>
      <c r="CPX19" s="173"/>
      <c r="CPY19" s="173"/>
      <c r="CPZ19" s="173"/>
      <c r="CQA19" s="173"/>
      <c r="CQB19" s="173"/>
      <c r="CQC19" s="173"/>
      <c r="CQD19" s="173"/>
      <c r="CQE19" s="173"/>
      <c r="CQF19" s="173"/>
      <c r="CQG19" s="173"/>
      <c r="CQH19" s="173"/>
      <c r="CQI19" s="173"/>
      <c r="CQJ19" s="173"/>
      <c r="CQK19" s="173"/>
      <c r="CQL19" s="173"/>
      <c r="CQM19" s="173"/>
      <c r="CQN19" s="173"/>
      <c r="CQO19" s="173"/>
      <c r="CQP19" s="173"/>
      <c r="CQQ19" s="173"/>
      <c r="CQR19" s="173"/>
      <c r="CQS19" s="173"/>
      <c r="CQT19" s="173"/>
      <c r="CQU19" s="173"/>
      <c r="CQV19" s="173"/>
      <c r="CQW19" s="173"/>
      <c r="CQX19" s="173"/>
      <c r="CQY19" s="173"/>
      <c r="CQZ19" s="173"/>
      <c r="CRA19" s="173"/>
      <c r="CRB19" s="173"/>
      <c r="CRC19" s="173"/>
      <c r="CRD19" s="173"/>
      <c r="CRE19" s="173"/>
      <c r="CRF19" s="173"/>
      <c r="CRG19" s="173"/>
      <c r="CRH19" s="173"/>
      <c r="CRI19" s="173"/>
      <c r="CRJ19" s="173"/>
      <c r="CRK19" s="173"/>
      <c r="CRL19" s="173"/>
      <c r="CRM19" s="173"/>
      <c r="CRN19" s="173"/>
      <c r="CRO19" s="173"/>
      <c r="CRP19" s="173"/>
      <c r="CRQ19" s="173"/>
      <c r="CRR19" s="173"/>
      <c r="CRS19" s="173"/>
      <c r="CRT19" s="173"/>
      <c r="CRU19" s="173"/>
      <c r="CRV19" s="173"/>
      <c r="CRW19" s="173"/>
      <c r="CRX19" s="173"/>
      <c r="CRY19" s="173"/>
      <c r="CRZ19" s="173"/>
      <c r="CSA19" s="173"/>
      <c r="CSB19" s="173"/>
      <c r="CSC19" s="173"/>
      <c r="CSD19" s="173"/>
      <c r="CSE19" s="173"/>
      <c r="CSF19" s="173"/>
      <c r="CSG19" s="173"/>
      <c r="CSH19" s="173"/>
      <c r="CSI19" s="173"/>
      <c r="CSJ19" s="173"/>
      <c r="CSK19" s="173"/>
      <c r="CSL19" s="173"/>
      <c r="CSM19" s="173"/>
      <c r="CSN19" s="173"/>
      <c r="CSO19" s="173"/>
      <c r="CSP19" s="173"/>
      <c r="CSQ19" s="173"/>
      <c r="CSR19" s="173"/>
      <c r="CSS19" s="173"/>
      <c r="CST19" s="173"/>
      <c r="CSU19" s="173"/>
      <c r="CSV19" s="173"/>
      <c r="CTH19" s="173"/>
      <c r="CTI19" s="173"/>
      <c r="CTJ19" s="173"/>
      <c r="CTK19" s="173"/>
      <c r="CTL19" s="173"/>
      <c r="CTM19" s="173"/>
      <c r="CTN19" s="173"/>
      <c r="CTO19" s="173"/>
      <c r="CTP19" s="173"/>
      <c r="CTQ19" s="173"/>
      <c r="CTR19" s="173"/>
      <c r="CTS19" s="173"/>
      <c r="CTT19" s="173"/>
      <c r="CTU19" s="173"/>
      <c r="CTV19" s="173"/>
      <c r="CTW19" s="173"/>
      <c r="CTX19" s="173"/>
      <c r="CTY19" s="173"/>
      <c r="CTZ19" s="173"/>
      <c r="CUA19" s="173"/>
      <c r="CUB19" s="173"/>
      <c r="CUC19" s="173"/>
      <c r="CUD19" s="173"/>
      <c r="CUE19" s="173"/>
      <c r="CUF19" s="173"/>
      <c r="CUG19" s="173"/>
      <c r="CUH19" s="173"/>
      <c r="CUI19" s="173"/>
      <c r="CUJ19" s="173"/>
      <c r="CUK19" s="173"/>
      <c r="CUL19" s="173"/>
      <c r="CUM19" s="173"/>
      <c r="CUN19" s="173"/>
      <c r="CUO19" s="173"/>
      <c r="CUP19" s="173"/>
      <c r="CUQ19" s="173"/>
      <c r="CUR19" s="173"/>
      <c r="CUS19" s="173"/>
      <c r="CUT19" s="173"/>
      <c r="CUU19" s="173"/>
      <c r="CUV19" s="173"/>
      <c r="CUW19" s="173"/>
      <c r="CUX19" s="173"/>
      <c r="CUY19" s="173"/>
      <c r="CUZ19" s="173"/>
      <c r="CVA19" s="173"/>
      <c r="CVB19" s="173"/>
      <c r="CVC19" s="173"/>
      <c r="CVD19" s="173"/>
      <c r="CVE19" s="173"/>
      <c r="CVF19" s="173"/>
      <c r="CVG19" s="173"/>
      <c r="CVH19" s="173"/>
      <c r="CVI19" s="173"/>
      <c r="CVJ19" s="173"/>
      <c r="CVK19" s="173"/>
      <c r="CVL19" s="173"/>
      <c r="CVM19" s="173"/>
      <c r="CVN19" s="173"/>
      <c r="CVO19" s="173"/>
      <c r="CVP19" s="173"/>
      <c r="CVQ19" s="173"/>
      <c r="CVR19" s="173"/>
      <c r="CVS19" s="173"/>
      <c r="CVT19" s="173"/>
      <c r="CVU19" s="173"/>
      <c r="CVV19" s="173"/>
      <c r="CVW19" s="173"/>
      <c r="CVX19" s="173"/>
      <c r="CVY19" s="173"/>
      <c r="CVZ19" s="173"/>
      <c r="CWA19" s="173"/>
      <c r="CWB19" s="173"/>
      <c r="CWC19" s="173"/>
      <c r="CWD19" s="173"/>
      <c r="CWE19" s="173"/>
      <c r="CWF19" s="173"/>
      <c r="CWG19" s="173"/>
      <c r="CWH19" s="173"/>
      <c r="CWI19" s="173"/>
      <c r="CWJ19" s="173"/>
      <c r="CWK19" s="173"/>
      <c r="CWL19" s="173"/>
      <c r="CWM19" s="173"/>
      <c r="CWN19" s="173"/>
      <c r="CWO19" s="173"/>
      <c r="CWP19" s="173"/>
      <c r="CWQ19" s="173"/>
      <c r="CWR19" s="173"/>
      <c r="CWS19" s="173"/>
      <c r="CWT19" s="173"/>
      <c r="CWU19" s="173"/>
      <c r="CWV19" s="173"/>
      <c r="CWW19" s="173"/>
      <c r="CWX19" s="173"/>
      <c r="CWY19" s="173"/>
      <c r="CWZ19" s="173"/>
      <c r="CXA19" s="173"/>
      <c r="CXB19" s="173"/>
      <c r="CXC19" s="173"/>
      <c r="CXD19" s="173"/>
      <c r="CXE19" s="173"/>
      <c r="CXF19" s="173"/>
      <c r="CXG19" s="173"/>
      <c r="CXH19" s="173"/>
      <c r="CXI19" s="173"/>
      <c r="CXJ19" s="173"/>
      <c r="CXK19" s="173"/>
      <c r="CXL19" s="173"/>
      <c r="CXM19" s="173"/>
      <c r="CXN19" s="173"/>
      <c r="CXO19" s="173"/>
      <c r="CXP19" s="173"/>
      <c r="CXQ19" s="173"/>
      <c r="CXR19" s="173"/>
      <c r="CXS19" s="173"/>
      <c r="CXT19" s="173"/>
      <c r="CXU19" s="173"/>
      <c r="CXV19" s="173"/>
      <c r="CXW19" s="173"/>
      <c r="CXX19" s="173"/>
      <c r="CXY19" s="173"/>
      <c r="CXZ19" s="173"/>
      <c r="CYA19" s="173"/>
      <c r="CYB19" s="173"/>
      <c r="CYC19" s="173"/>
      <c r="CYD19" s="173"/>
      <c r="CYE19" s="173"/>
      <c r="CYF19" s="173"/>
      <c r="CYG19" s="173"/>
      <c r="CYH19" s="173"/>
      <c r="CYI19" s="173"/>
      <c r="CYJ19" s="173"/>
      <c r="CYK19" s="173"/>
      <c r="CYL19" s="173"/>
      <c r="CYM19" s="173"/>
      <c r="CYN19" s="173"/>
      <c r="CYO19" s="173"/>
      <c r="CYP19" s="173"/>
      <c r="CYQ19" s="173"/>
      <c r="CYR19" s="173"/>
      <c r="CYS19" s="173"/>
      <c r="CYT19" s="173"/>
      <c r="CYU19" s="173"/>
      <c r="CYV19" s="173"/>
      <c r="CYW19" s="173"/>
      <c r="CYX19" s="173"/>
      <c r="CYY19" s="173"/>
      <c r="CYZ19" s="173"/>
      <c r="CZA19" s="173"/>
      <c r="CZB19" s="173"/>
      <c r="CZC19" s="173"/>
      <c r="CZD19" s="173"/>
      <c r="CZE19" s="173"/>
      <c r="CZF19" s="173"/>
      <c r="CZG19" s="173"/>
      <c r="CZH19" s="173"/>
      <c r="CZI19" s="173"/>
      <c r="CZJ19" s="173"/>
      <c r="CZK19" s="173"/>
      <c r="CZL19" s="173"/>
      <c r="CZM19" s="173"/>
      <c r="CZN19" s="173"/>
      <c r="CZO19" s="173"/>
      <c r="CZP19" s="173"/>
      <c r="CZQ19" s="173"/>
      <c r="CZR19" s="173"/>
      <c r="CZS19" s="173"/>
      <c r="CZT19" s="173"/>
      <c r="CZU19" s="173"/>
      <c r="CZV19" s="173"/>
      <c r="CZW19" s="173"/>
      <c r="CZX19" s="173"/>
      <c r="CZY19" s="173"/>
      <c r="CZZ19" s="173"/>
      <c r="DAA19" s="173"/>
      <c r="DAB19" s="173"/>
      <c r="DAC19" s="173"/>
      <c r="DAD19" s="173"/>
      <c r="DAE19" s="173"/>
      <c r="DAF19" s="173"/>
      <c r="DAG19" s="173"/>
      <c r="DAH19" s="173"/>
      <c r="DAI19" s="173"/>
      <c r="DAJ19" s="173"/>
      <c r="DAK19" s="173"/>
      <c r="DAL19" s="173"/>
      <c r="DAM19" s="173"/>
      <c r="DAN19" s="173"/>
      <c r="DAO19" s="173"/>
      <c r="DAP19" s="173"/>
      <c r="DAQ19" s="173"/>
      <c r="DAR19" s="173"/>
      <c r="DAS19" s="173"/>
      <c r="DAT19" s="173"/>
      <c r="DAU19" s="173"/>
      <c r="DAV19" s="173"/>
      <c r="DAW19" s="173"/>
      <c r="DAX19" s="173"/>
      <c r="DAY19" s="173"/>
      <c r="DAZ19" s="173"/>
      <c r="DBA19" s="173"/>
      <c r="DBB19" s="173"/>
      <c r="DBC19" s="173"/>
      <c r="DBD19" s="173"/>
      <c r="DBE19" s="173"/>
      <c r="DBF19" s="173"/>
      <c r="DBG19" s="173"/>
      <c r="DBH19" s="173"/>
      <c r="DBI19" s="173"/>
      <c r="DBJ19" s="173"/>
      <c r="DBK19" s="173"/>
      <c r="DBL19" s="173"/>
      <c r="DBM19" s="173"/>
      <c r="DBN19" s="173"/>
      <c r="DBO19" s="173"/>
      <c r="DBP19" s="173"/>
      <c r="DBQ19" s="173"/>
      <c r="DBR19" s="173"/>
      <c r="DBS19" s="173"/>
      <c r="DBT19" s="173"/>
      <c r="DBU19" s="173"/>
      <c r="DBV19" s="173"/>
      <c r="DBW19" s="173"/>
      <c r="DBX19" s="173"/>
      <c r="DBY19" s="173"/>
      <c r="DBZ19" s="173"/>
      <c r="DCA19" s="173"/>
      <c r="DCB19" s="173"/>
      <c r="DCC19" s="173"/>
      <c r="DCD19" s="173"/>
      <c r="DCE19" s="173"/>
      <c r="DCF19" s="173"/>
      <c r="DCG19" s="173"/>
      <c r="DCH19" s="173"/>
      <c r="DCI19" s="173"/>
      <c r="DCJ19" s="173"/>
      <c r="DCK19" s="173"/>
      <c r="DCL19" s="173"/>
      <c r="DCM19" s="173"/>
      <c r="DCN19" s="173"/>
      <c r="DCO19" s="173"/>
      <c r="DCP19" s="173"/>
      <c r="DCQ19" s="173"/>
      <c r="DCR19" s="173"/>
      <c r="DDD19" s="173"/>
      <c r="DDE19" s="173"/>
      <c r="DDF19" s="173"/>
      <c r="DDG19" s="173"/>
      <c r="DDH19" s="173"/>
      <c r="DDI19" s="173"/>
      <c r="DDJ19" s="173"/>
      <c r="DDK19" s="173"/>
      <c r="DDL19" s="173"/>
      <c r="DDM19" s="173"/>
      <c r="DDN19" s="173"/>
      <c r="DDO19" s="173"/>
      <c r="DDP19" s="173"/>
      <c r="DDQ19" s="173"/>
      <c r="DDR19" s="173"/>
      <c r="DDS19" s="173"/>
      <c r="DDT19" s="173"/>
      <c r="DDU19" s="173"/>
      <c r="DDV19" s="173"/>
      <c r="DDW19" s="173"/>
      <c r="DDX19" s="173"/>
      <c r="DDY19" s="173"/>
      <c r="DDZ19" s="173"/>
      <c r="DEA19" s="173"/>
      <c r="DEB19" s="173"/>
      <c r="DEC19" s="173"/>
      <c r="DED19" s="173"/>
      <c r="DEE19" s="173"/>
      <c r="DEF19" s="173"/>
      <c r="DEG19" s="173"/>
      <c r="DEH19" s="173"/>
      <c r="DEI19" s="173"/>
      <c r="DEJ19" s="173"/>
      <c r="DEK19" s="173"/>
      <c r="DEL19" s="173"/>
      <c r="DEM19" s="173"/>
      <c r="DEN19" s="173"/>
      <c r="DEO19" s="173"/>
      <c r="DEP19" s="173"/>
      <c r="DEQ19" s="173"/>
      <c r="DER19" s="173"/>
      <c r="DES19" s="173"/>
      <c r="DET19" s="173"/>
      <c r="DEU19" s="173"/>
      <c r="DEV19" s="173"/>
      <c r="DEW19" s="173"/>
      <c r="DEX19" s="173"/>
      <c r="DEY19" s="173"/>
      <c r="DEZ19" s="173"/>
      <c r="DFA19" s="173"/>
      <c r="DFB19" s="173"/>
      <c r="DFC19" s="173"/>
      <c r="DFD19" s="173"/>
      <c r="DFE19" s="173"/>
      <c r="DFF19" s="173"/>
      <c r="DFG19" s="173"/>
      <c r="DFH19" s="173"/>
      <c r="DFI19" s="173"/>
      <c r="DFJ19" s="173"/>
      <c r="DFK19" s="173"/>
      <c r="DFL19" s="173"/>
      <c r="DFM19" s="173"/>
      <c r="DFN19" s="173"/>
      <c r="DFO19" s="173"/>
      <c r="DFP19" s="173"/>
      <c r="DFQ19" s="173"/>
      <c r="DFR19" s="173"/>
      <c r="DFS19" s="173"/>
      <c r="DFT19" s="173"/>
      <c r="DFU19" s="173"/>
      <c r="DFV19" s="173"/>
      <c r="DFW19" s="173"/>
      <c r="DFX19" s="173"/>
      <c r="DFY19" s="173"/>
      <c r="DFZ19" s="173"/>
      <c r="DGA19" s="173"/>
      <c r="DGB19" s="173"/>
      <c r="DGC19" s="173"/>
      <c r="DGD19" s="173"/>
      <c r="DGE19" s="173"/>
      <c r="DGF19" s="173"/>
      <c r="DGG19" s="173"/>
      <c r="DGH19" s="173"/>
      <c r="DGI19" s="173"/>
      <c r="DGJ19" s="173"/>
      <c r="DGK19" s="173"/>
      <c r="DGL19" s="173"/>
      <c r="DGM19" s="173"/>
      <c r="DGN19" s="173"/>
      <c r="DGO19" s="173"/>
      <c r="DGP19" s="173"/>
      <c r="DGQ19" s="173"/>
      <c r="DGR19" s="173"/>
      <c r="DGS19" s="173"/>
      <c r="DGT19" s="173"/>
      <c r="DGU19" s="173"/>
      <c r="DGV19" s="173"/>
      <c r="DGW19" s="173"/>
      <c r="DGX19" s="173"/>
      <c r="DGY19" s="173"/>
      <c r="DGZ19" s="173"/>
      <c r="DHA19" s="173"/>
      <c r="DHB19" s="173"/>
      <c r="DHC19" s="173"/>
      <c r="DHD19" s="173"/>
      <c r="DHE19" s="173"/>
      <c r="DHF19" s="173"/>
      <c r="DHG19" s="173"/>
      <c r="DHH19" s="173"/>
      <c r="DHI19" s="173"/>
      <c r="DHJ19" s="173"/>
      <c r="DHK19" s="173"/>
      <c r="DHL19" s="173"/>
      <c r="DHM19" s="173"/>
      <c r="DHN19" s="173"/>
      <c r="DHO19" s="173"/>
      <c r="DHP19" s="173"/>
      <c r="DHQ19" s="173"/>
      <c r="DHR19" s="173"/>
      <c r="DHS19" s="173"/>
      <c r="DHT19" s="173"/>
      <c r="DHU19" s="173"/>
      <c r="DHV19" s="173"/>
      <c r="DHW19" s="173"/>
      <c r="DHX19" s="173"/>
      <c r="DHY19" s="173"/>
      <c r="DHZ19" s="173"/>
      <c r="DIA19" s="173"/>
      <c r="DIB19" s="173"/>
      <c r="DIC19" s="173"/>
      <c r="DID19" s="173"/>
      <c r="DIE19" s="173"/>
      <c r="DIF19" s="173"/>
      <c r="DIG19" s="173"/>
      <c r="DIH19" s="173"/>
      <c r="DII19" s="173"/>
      <c r="DIJ19" s="173"/>
      <c r="DIK19" s="173"/>
      <c r="DIL19" s="173"/>
      <c r="DIM19" s="173"/>
      <c r="DIN19" s="173"/>
      <c r="DIO19" s="173"/>
      <c r="DIP19" s="173"/>
      <c r="DIQ19" s="173"/>
      <c r="DIR19" s="173"/>
      <c r="DIS19" s="173"/>
      <c r="DIT19" s="173"/>
      <c r="DIU19" s="173"/>
      <c r="DIV19" s="173"/>
      <c r="DIW19" s="173"/>
      <c r="DIX19" s="173"/>
      <c r="DIY19" s="173"/>
      <c r="DIZ19" s="173"/>
      <c r="DJA19" s="173"/>
      <c r="DJB19" s="173"/>
      <c r="DJC19" s="173"/>
      <c r="DJD19" s="173"/>
      <c r="DJE19" s="173"/>
      <c r="DJF19" s="173"/>
      <c r="DJG19" s="173"/>
      <c r="DJH19" s="173"/>
      <c r="DJI19" s="173"/>
      <c r="DJJ19" s="173"/>
      <c r="DJK19" s="173"/>
      <c r="DJL19" s="173"/>
      <c r="DJM19" s="173"/>
      <c r="DJN19" s="173"/>
      <c r="DJO19" s="173"/>
      <c r="DJP19" s="173"/>
      <c r="DJQ19" s="173"/>
      <c r="DJR19" s="173"/>
      <c r="DJS19" s="173"/>
      <c r="DJT19" s="173"/>
      <c r="DJU19" s="173"/>
      <c r="DJV19" s="173"/>
      <c r="DJW19" s="173"/>
      <c r="DJX19" s="173"/>
      <c r="DJY19" s="173"/>
      <c r="DJZ19" s="173"/>
      <c r="DKA19" s="173"/>
      <c r="DKB19" s="173"/>
      <c r="DKC19" s="173"/>
      <c r="DKD19" s="173"/>
      <c r="DKE19" s="173"/>
      <c r="DKF19" s="173"/>
      <c r="DKG19" s="173"/>
      <c r="DKH19" s="173"/>
      <c r="DKI19" s="173"/>
      <c r="DKJ19" s="173"/>
      <c r="DKK19" s="173"/>
      <c r="DKL19" s="173"/>
      <c r="DKM19" s="173"/>
      <c r="DKN19" s="173"/>
      <c r="DKO19" s="173"/>
      <c r="DKP19" s="173"/>
      <c r="DKQ19" s="173"/>
      <c r="DKR19" s="173"/>
      <c r="DKS19" s="173"/>
      <c r="DKT19" s="173"/>
      <c r="DKU19" s="173"/>
      <c r="DKV19" s="173"/>
      <c r="DKW19" s="173"/>
      <c r="DKX19" s="173"/>
      <c r="DKY19" s="173"/>
      <c r="DKZ19" s="173"/>
      <c r="DLA19" s="173"/>
      <c r="DLB19" s="173"/>
      <c r="DLC19" s="173"/>
      <c r="DLD19" s="173"/>
      <c r="DLE19" s="173"/>
      <c r="DLF19" s="173"/>
      <c r="DLG19" s="173"/>
      <c r="DLH19" s="173"/>
      <c r="DLI19" s="173"/>
      <c r="DLJ19" s="173"/>
      <c r="DLK19" s="173"/>
      <c r="DLL19" s="173"/>
      <c r="DLM19" s="173"/>
      <c r="DLN19" s="173"/>
      <c r="DLO19" s="173"/>
      <c r="DLP19" s="173"/>
      <c r="DLQ19" s="173"/>
      <c r="DLR19" s="173"/>
      <c r="DLS19" s="173"/>
      <c r="DLT19" s="173"/>
      <c r="DLU19" s="173"/>
      <c r="DLV19" s="173"/>
      <c r="DLW19" s="173"/>
      <c r="DLX19" s="173"/>
      <c r="DLY19" s="173"/>
      <c r="DLZ19" s="173"/>
      <c r="DMA19" s="173"/>
      <c r="DMB19" s="173"/>
      <c r="DMC19" s="173"/>
      <c r="DMD19" s="173"/>
      <c r="DME19" s="173"/>
      <c r="DMF19" s="173"/>
      <c r="DMG19" s="173"/>
      <c r="DMH19" s="173"/>
      <c r="DMI19" s="173"/>
      <c r="DMJ19" s="173"/>
      <c r="DMK19" s="173"/>
      <c r="DML19" s="173"/>
      <c r="DMM19" s="173"/>
      <c r="DMN19" s="173"/>
      <c r="DMZ19" s="173"/>
      <c r="DNA19" s="173"/>
      <c r="DNB19" s="173"/>
      <c r="DNC19" s="173"/>
      <c r="DND19" s="173"/>
      <c r="DNE19" s="173"/>
      <c r="DNF19" s="173"/>
      <c r="DNG19" s="173"/>
      <c r="DNH19" s="173"/>
      <c r="DNI19" s="173"/>
      <c r="DNJ19" s="173"/>
      <c r="DNK19" s="173"/>
      <c r="DNL19" s="173"/>
      <c r="DNM19" s="173"/>
      <c r="DNN19" s="173"/>
      <c r="DNO19" s="173"/>
      <c r="DNP19" s="173"/>
      <c r="DNQ19" s="173"/>
      <c r="DNR19" s="173"/>
      <c r="DNS19" s="173"/>
      <c r="DNT19" s="173"/>
      <c r="DNU19" s="173"/>
      <c r="DNV19" s="173"/>
      <c r="DNW19" s="173"/>
      <c r="DNX19" s="173"/>
      <c r="DNY19" s="173"/>
      <c r="DNZ19" s="173"/>
      <c r="DOA19" s="173"/>
      <c r="DOB19" s="173"/>
      <c r="DOC19" s="173"/>
      <c r="DOD19" s="173"/>
      <c r="DOE19" s="173"/>
      <c r="DOF19" s="173"/>
      <c r="DOG19" s="173"/>
      <c r="DOH19" s="173"/>
      <c r="DOI19" s="173"/>
      <c r="DOJ19" s="173"/>
      <c r="DOK19" s="173"/>
      <c r="DOL19" s="173"/>
      <c r="DOM19" s="173"/>
      <c r="DON19" s="173"/>
      <c r="DOO19" s="173"/>
      <c r="DOP19" s="173"/>
      <c r="DOQ19" s="173"/>
      <c r="DOR19" s="173"/>
      <c r="DOS19" s="173"/>
      <c r="DOT19" s="173"/>
      <c r="DOU19" s="173"/>
      <c r="DOV19" s="173"/>
      <c r="DOW19" s="173"/>
      <c r="DOX19" s="173"/>
      <c r="DOY19" s="173"/>
      <c r="DOZ19" s="173"/>
      <c r="DPA19" s="173"/>
      <c r="DPB19" s="173"/>
      <c r="DPC19" s="173"/>
      <c r="DPD19" s="173"/>
      <c r="DPE19" s="173"/>
      <c r="DPF19" s="173"/>
      <c r="DPG19" s="173"/>
      <c r="DPH19" s="173"/>
      <c r="DPI19" s="173"/>
      <c r="DPJ19" s="173"/>
      <c r="DPK19" s="173"/>
      <c r="DPL19" s="173"/>
      <c r="DPM19" s="173"/>
      <c r="DPN19" s="173"/>
      <c r="DPO19" s="173"/>
      <c r="DPP19" s="173"/>
      <c r="DPQ19" s="173"/>
      <c r="DPR19" s="173"/>
      <c r="DPS19" s="173"/>
      <c r="DPT19" s="173"/>
      <c r="DPU19" s="173"/>
      <c r="DPV19" s="173"/>
      <c r="DPW19" s="173"/>
      <c r="DPX19" s="173"/>
      <c r="DPY19" s="173"/>
      <c r="DPZ19" s="173"/>
      <c r="DQA19" s="173"/>
      <c r="DQB19" s="173"/>
      <c r="DQC19" s="173"/>
      <c r="DQD19" s="173"/>
      <c r="DQE19" s="173"/>
      <c r="DQF19" s="173"/>
      <c r="DQG19" s="173"/>
      <c r="DQH19" s="173"/>
      <c r="DQI19" s="173"/>
      <c r="DQJ19" s="173"/>
      <c r="DQK19" s="173"/>
      <c r="DQL19" s="173"/>
      <c r="DQM19" s="173"/>
      <c r="DQN19" s="173"/>
      <c r="DQO19" s="173"/>
      <c r="DQP19" s="173"/>
      <c r="DQQ19" s="173"/>
      <c r="DQR19" s="173"/>
      <c r="DQS19" s="173"/>
      <c r="DQT19" s="173"/>
      <c r="DQU19" s="173"/>
      <c r="DQV19" s="173"/>
      <c r="DQW19" s="173"/>
      <c r="DQX19" s="173"/>
      <c r="DQY19" s="173"/>
      <c r="DQZ19" s="173"/>
      <c r="DRA19" s="173"/>
      <c r="DRB19" s="173"/>
      <c r="DRC19" s="173"/>
      <c r="DRD19" s="173"/>
      <c r="DRE19" s="173"/>
      <c r="DRF19" s="173"/>
      <c r="DRG19" s="173"/>
      <c r="DRH19" s="173"/>
      <c r="DRI19" s="173"/>
      <c r="DRJ19" s="173"/>
      <c r="DRK19" s="173"/>
      <c r="DRL19" s="173"/>
      <c r="DRM19" s="173"/>
      <c r="DRN19" s="173"/>
      <c r="DRO19" s="173"/>
      <c r="DRP19" s="173"/>
      <c r="DRQ19" s="173"/>
      <c r="DRR19" s="173"/>
      <c r="DRS19" s="173"/>
      <c r="DRT19" s="173"/>
      <c r="DRU19" s="173"/>
      <c r="DRV19" s="173"/>
      <c r="DRW19" s="173"/>
      <c r="DRX19" s="173"/>
      <c r="DRY19" s="173"/>
      <c r="DRZ19" s="173"/>
      <c r="DSA19" s="173"/>
      <c r="DSB19" s="173"/>
      <c r="DSC19" s="173"/>
      <c r="DSD19" s="173"/>
      <c r="DSE19" s="173"/>
      <c r="DSF19" s="173"/>
      <c r="DSG19" s="173"/>
      <c r="DSH19" s="173"/>
      <c r="DSI19" s="173"/>
      <c r="DSJ19" s="173"/>
      <c r="DSK19" s="173"/>
      <c r="DSL19" s="173"/>
      <c r="DSM19" s="173"/>
      <c r="DSN19" s="173"/>
      <c r="DSO19" s="173"/>
      <c r="DSP19" s="173"/>
      <c r="DSQ19" s="173"/>
      <c r="DSR19" s="173"/>
      <c r="DSS19" s="173"/>
      <c r="DST19" s="173"/>
      <c r="DSU19" s="173"/>
      <c r="DSV19" s="173"/>
      <c r="DSW19" s="173"/>
      <c r="DSX19" s="173"/>
      <c r="DSY19" s="173"/>
      <c r="DSZ19" s="173"/>
      <c r="DTA19" s="173"/>
      <c r="DTB19" s="173"/>
      <c r="DTC19" s="173"/>
      <c r="DTD19" s="173"/>
      <c r="DTE19" s="173"/>
      <c r="DTF19" s="173"/>
      <c r="DTG19" s="173"/>
      <c r="DTH19" s="173"/>
      <c r="DTI19" s="173"/>
      <c r="DTJ19" s="173"/>
      <c r="DTK19" s="173"/>
      <c r="DTL19" s="173"/>
      <c r="DTM19" s="173"/>
      <c r="DTN19" s="173"/>
      <c r="DTO19" s="173"/>
      <c r="DTP19" s="173"/>
      <c r="DTQ19" s="173"/>
      <c r="DTR19" s="173"/>
      <c r="DTS19" s="173"/>
      <c r="DTT19" s="173"/>
      <c r="DTU19" s="173"/>
      <c r="DTV19" s="173"/>
      <c r="DTW19" s="173"/>
      <c r="DTX19" s="173"/>
      <c r="DTY19" s="173"/>
      <c r="DTZ19" s="173"/>
      <c r="DUA19" s="173"/>
      <c r="DUB19" s="173"/>
      <c r="DUC19" s="173"/>
      <c r="DUD19" s="173"/>
      <c r="DUE19" s="173"/>
      <c r="DUF19" s="173"/>
      <c r="DUG19" s="173"/>
      <c r="DUH19" s="173"/>
      <c r="DUI19" s="173"/>
      <c r="DUJ19" s="173"/>
      <c r="DUK19" s="173"/>
      <c r="DUL19" s="173"/>
      <c r="DUM19" s="173"/>
      <c r="DUN19" s="173"/>
      <c r="DUO19" s="173"/>
      <c r="DUP19" s="173"/>
      <c r="DUQ19" s="173"/>
      <c r="DUR19" s="173"/>
      <c r="DUS19" s="173"/>
      <c r="DUT19" s="173"/>
      <c r="DUU19" s="173"/>
      <c r="DUV19" s="173"/>
      <c r="DUW19" s="173"/>
      <c r="DUX19" s="173"/>
      <c r="DUY19" s="173"/>
      <c r="DUZ19" s="173"/>
      <c r="DVA19" s="173"/>
      <c r="DVB19" s="173"/>
      <c r="DVC19" s="173"/>
      <c r="DVD19" s="173"/>
      <c r="DVE19" s="173"/>
      <c r="DVF19" s="173"/>
      <c r="DVG19" s="173"/>
      <c r="DVH19" s="173"/>
      <c r="DVI19" s="173"/>
      <c r="DVJ19" s="173"/>
      <c r="DVK19" s="173"/>
      <c r="DVL19" s="173"/>
      <c r="DVM19" s="173"/>
      <c r="DVN19" s="173"/>
      <c r="DVO19" s="173"/>
      <c r="DVP19" s="173"/>
      <c r="DVQ19" s="173"/>
      <c r="DVR19" s="173"/>
      <c r="DVS19" s="173"/>
      <c r="DVT19" s="173"/>
      <c r="DVU19" s="173"/>
      <c r="DVV19" s="173"/>
      <c r="DVW19" s="173"/>
      <c r="DVX19" s="173"/>
      <c r="DVY19" s="173"/>
      <c r="DVZ19" s="173"/>
      <c r="DWA19" s="173"/>
      <c r="DWB19" s="173"/>
      <c r="DWC19" s="173"/>
      <c r="DWD19" s="173"/>
      <c r="DWE19" s="173"/>
      <c r="DWF19" s="173"/>
      <c r="DWG19" s="173"/>
      <c r="DWH19" s="173"/>
      <c r="DWI19" s="173"/>
      <c r="DWJ19" s="173"/>
      <c r="DWV19" s="173"/>
      <c r="DWW19" s="173"/>
      <c r="DWX19" s="173"/>
      <c r="DWY19" s="173"/>
      <c r="DWZ19" s="173"/>
      <c r="DXA19" s="173"/>
      <c r="DXB19" s="173"/>
      <c r="DXC19" s="173"/>
      <c r="DXD19" s="173"/>
      <c r="DXE19" s="173"/>
      <c r="DXF19" s="173"/>
      <c r="DXG19" s="173"/>
      <c r="DXH19" s="173"/>
      <c r="DXI19" s="173"/>
      <c r="DXJ19" s="173"/>
      <c r="DXK19" s="173"/>
      <c r="DXL19" s="173"/>
      <c r="DXM19" s="173"/>
      <c r="DXN19" s="173"/>
      <c r="DXO19" s="173"/>
      <c r="DXP19" s="173"/>
      <c r="DXQ19" s="173"/>
      <c r="DXR19" s="173"/>
      <c r="DXS19" s="173"/>
      <c r="DXT19" s="173"/>
      <c r="DXU19" s="173"/>
      <c r="DXV19" s="173"/>
      <c r="DXW19" s="173"/>
      <c r="DXX19" s="173"/>
      <c r="DXY19" s="173"/>
      <c r="DXZ19" s="173"/>
      <c r="DYA19" s="173"/>
      <c r="DYB19" s="173"/>
      <c r="DYC19" s="173"/>
      <c r="DYD19" s="173"/>
      <c r="DYE19" s="173"/>
      <c r="DYF19" s="173"/>
      <c r="DYG19" s="173"/>
      <c r="DYH19" s="173"/>
      <c r="DYI19" s="173"/>
      <c r="DYJ19" s="173"/>
      <c r="DYK19" s="173"/>
      <c r="DYL19" s="173"/>
      <c r="DYM19" s="173"/>
      <c r="DYN19" s="173"/>
      <c r="DYO19" s="173"/>
      <c r="DYP19" s="173"/>
      <c r="DYQ19" s="173"/>
      <c r="DYR19" s="173"/>
      <c r="DYS19" s="173"/>
      <c r="DYT19" s="173"/>
      <c r="DYU19" s="173"/>
      <c r="DYV19" s="173"/>
      <c r="DYW19" s="173"/>
      <c r="DYX19" s="173"/>
      <c r="DYY19" s="173"/>
      <c r="DYZ19" s="173"/>
      <c r="DZA19" s="173"/>
      <c r="DZB19" s="173"/>
      <c r="DZC19" s="173"/>
      <c r="DZD19" s="173"/>
      <c r="DZE19" s="173"/>
      <c r="DZF19" s="173"/>
      <c r="DZG19" s="173"/>
      <c r="DZH19" s="173"/>
      <c r="DZI19" s="173"/>
      <c r="DZJ19" s="173"/>
      <c r="DZK19" s="173"/>
      <c r="DZL19" s="173"/>
      <c r="DZM19" s="173"/>
      <c r="DZN19" s="173"/>
      <c r="DZO19" s="173"/>
      <c r="DZP19" s="173"/>
      <c r="DZQ19" s="173"/>
      <c r="DZR19" s="173"/>
      <c r="DZS19" s="173"/>
      <c r="DZT19" s="173"/>
      <c r="DZU19" s="173"/>
      <c r="DZV19" s="173"/>
      <c r="DZW19" s="173"/>
      <c r="DZX19" s="173"/>
      <c r="DZY19" s="173"/>
      <c r="DZZ19" s="173"/>
      <c r="EAA19" s="173"/>
      <c r="EAB19" s="173"/>
      <c r="EAC19" s="173"/>
      <c r="EAD19" s="173"/>
      <c r="EAE19" s="173"/>
      <c r="EAF19" s="173"/>
      <c r="EAG19" s="173"/>
      <c r="EAH19" s="173"/>
      <c r="EAI19" s="173"/>
      <c r="EAJ19" s="173"/>
      <c r="EAK19" s="173"/>
      <c r="EAL19" s="173"/>
      <c r="EAM19" s="173"/>
      <c r="EAN19" s="173"/>
      <c r="EAO19" s="173"/>
      <c r="EAP19" s="173"/>
      <c r="EAQ19" s="173"/>
      <c r="EAR19" s="173"/>
      <c r="EAS19" s="173"/>
      <c r="EAT19" s="173"/>
      <c r="EAU19" s="173"/>
      <c r="EAV19" s="173"/>
      <c r="EAW19" s="173"/>
      <c r="EAX19" s="173"/>
      <c r="EAY19" s="173"/>
      <c r="EAZ19" s="173"/>
      <c r="EBA19" s="173"/>
      <c r="EBB19" s="173"/>
      <c r="EBC19" s="173"/>
      <c r="EBD19" s="173"/>
      <c r="EBE19" s="173"/>
      <c r="EBF19" s="173"/>
      <c r="EBG19" s="173"/>
      <c r="EBH19" s="173"/>
      <c r="EBI19" s="173"/>
      <c r="EBJ19" s="173"/>
      <c r="EBK19" s="173"/>
      <c r="EBL19" s="173"/>
      <c r="EBM19" s="173"/>
      <c r="EBN19" s="173"/>
      <c r="EBO19" s="173"/>
      <c r="EBP19" s="173"/>
      <c r="EBQ19" s="173"/>
      <c r="EBR19" s="173"/>
      <c r="EBS19" s="173"/>
      <c r="EBT19" s="173"/>
      <c r="EBU19" s="173"/>
      <c r="EBV19" s="173"/>
      <c r="EBW19" s="173"/>
      <c r="EBX19" s="173"/>
      <c r="EBY19" s="173"/>
      <c r="EBZ19" s="173"/>
      <c r="ECA19" s="173"/>
      <c r="ECB19" s="173"/>
      <c r="ECC19" s="173"/>
      <c r="ECD19" s="173"/>
      <c r="ECE19" s="173"/>
      <c r="ECF19" s="173"/>
      <c r="ECG19" s="173"/>
      <c r="ECH19" s="173"/>
      <c r="ECI19" s="173"/>
      <c r="ECJ19" s="173"/>
      <c r="ECK19" s="173"/>
      <c r="ECL19" s="173"/>
      <c r="ECM19" s="173"/>
      <c r="ECN19" s="173"/>
      <c r="ECO19" s="173"/>
      <c r="ECP19" s="173"/>
      <c r="ECQ19" s="173"/>
      <c r="ECR19" s="173"/>
      <c r="ECS19" s="173"/>
      <c r="ECT19" s="173"/>
      <c r="ECU19" s="173"/>
      <c r="ECV19" s="173"/>
      <c r="ECW19" s="173"/>
      <c r="ECX19" s="173"/>
      <c r="ECY19" s="173"/>
      <c r="ECZ19" s="173"/>
      <c r="EDA19" s="173"/>
      <c r="EDB19" s="173"/>
      <c r="EDC19" s="173"/>
      <c r="EDD19" s="173"/>
      <c r="EDE19" s="173"/>
      <c r="EDF19" s="173"/>
      <c r="EDG19" s="173"/>
      <c r="EDH19" s="173"/>
      <c r="EDI19" s="173"/>
      <c r="EDJ19" s="173"/>
      <c r="EDK19" s="173"/>
      <c r="EDL19" s="173"/>
      <c r="EDM19" s="173"/>
      <c r="EDN19" s="173"/>
      <c r="EDO19" s="173"/>
      <c r="EDP19" s="173"/>
      <c r="EDQ19" s="173"/>
      <c r="EDR19" s="173"/>
      <c r="EDS19" s="173"/>
      <c r="EDT19" s="173"/>
      <c r="EDU19" s="173"/>
      <c r="EDV19" s="173"/>
      <c r="EDW19" s="173"/>
      <c r="EDX19" s="173"/>
      <c r="EDY19" s="173"/>
      <c r="EDZ19" s="173"/>
      <c r="EEA19" s="173"/>
      <c r="EEB19" s="173"/>
      <c r="EEC19" s="173"/>
      <c r="EED19" s="173"/>
      <c r="EEE19" s="173"/>
      <c r="EEF19" s="173"/>
      <c r="EEG19" s="173"/>
      <c r="EEH19" s="173"/>
      <c r="EEI19" s="173"/>
      <c r="EEJ19" s="173"/>
      <c r="EEK19" s="173"/>
      <c r="EEL19" s="173"/>
      <c r="EEM19" s="173"/>
      <c r="EEN19" s="173"/>
      <c r="EEO19" s="173"/>
      <c r="EEP19" s="173"/>
      <c r="EEQ19" s="173"/>
      <c r="EER19" s="173"/>
      <c r="EES19" s="173"/>
      <c r="EET19" s="173"/>
      <c r="EEU19" s="173"/>
      <c r="EEV19" s="173"/>
      <c r="EEW19" s="173"/>
      <c r="EEX19" s="173"/>
      <c r="EEY19" s="173"/>
      <c r="EEZ19" s="173"/>
      <c r="EFA19" s="173"/>
      <c r="EFB19" s="173"/>
      <c r="EFC19" s="173"/>
      <c r="EFD19" s="173"/>
      <c r="EFE19" s="173"/>
      <c r="EFF19" s="173"/>
      <c r="EFG19" s="173"/>
      <c r="EFH19" s="173"/>
      <c r="EFI19" s="173"/>
      <c r="EFJ19" s="173"/>
      <c r="EFK19" s="173"/>
      <c r="EFL19" s="173"/>
      <c r="EFM19" s="173"/>
      <c r="EFN19" s="173"/>
      <c r="EFO19" s="173"/>
      <c r="EFP19" s="173"/>
      <c r="EFQ19" s="173"/>
      <c r="EFR19" s="173"/>
      <c r="EFS19" s="173"/>
      <c r="EFT19" s="173"/>
      <c r="EFU19" s="173"/>
      <c r="EFV19" s="173"/>
      <c r="EFW19" s="173"/>
      <c r="EFX19" s="173"/>
      <c r="EFY19" s="173"/>
      <c r="EFZ19" s="173"/>
      <c r="EGA19" s="173"/>
      <c r="EGB19" s="173"/>
      <c r="EGC19" s="173"/>
      <c r="EGD19" s="173"/>
      <c r="EGE19" s="173"/>
      <c r="EGF19" s="173"/>
      <c r="EGR19" s="173"/>
      <c r="EGS19" s="173"/>
      <c r="EGT19" s="173"/>
      <c r="EGU19" s="173"/>
      <c r="EGV19" s="173"/>
      <c r="EGW19" s="173"/>
      <c r="EGX19" s="173"/>
      <c r="EGY19" s="173"/>
      <c r="EGZ19" s="173"/>
      <c r="EHA19" s="173"/>
      <c r="EHB19" s="173"/>
      <c r="EHC19" s="173"/>
      <c r="EHD19" s="173"/>
      <c r="EHE19" s="173"/>
      <c r="EHF19" s="173"/>
      <c r="EHG19" s="173"/>
      <c r="EHH19" s="173"/>
      <c r="EHI19" s="173"/>
      <c r="EHJ19" s="173"/>
      <c r="EHK19" s="173"/>
      <c r="EHL19" s="173"/>
      <c r="EHM19" s="173"/>
      <c r="EHN19" s="173"/>
      <c r="EHO19" s="173"/>
      <c r="EHP19" s="173"/>
      <c r="EHQ19" s="173"/>
      <c r="EHR19" s="173"/>
      <c r="EHS19" s="173"/>
      <c r="EHT19" s="173"/>
      <c r="EHU19" s="173"/>
      <c r="EHV19" s="173"/>
      <c r="EHW19" s="173"/>
      <c r="EHX19" s="173"/>
      <c r="EHY19" s="173"/>
      <c r="EHZ19" s="173"/>
      <c r="EIA19" s="173"/>
      <c r="EIB19" s="173"/>
      <c r="EIC19" s="173"/>
      <c r="EID19" s="173"/>
      <c r="EIE19" s="173"/>
      <c r="EIF19" s="173"/>
      <c r="EIG19" s="173"/>
      <c r="EIH19" s="173"/>
      <c r="EII19" s="173"/>
      <c r="EIJ19" s="173"/>
      <c r="EIK19" s="173"/>
      <c r="EIL19" s="173"/>
      <c r="EIM19" s="173"/>
      <c r="EIN19" s="173"/>
      <c r="EIO19" s="173"/>
      <c r="EIP19" s="173"/>
      <c r="EIQ19" s="173"/>
      <c r="EIR19" s="173"/>
      <c r="EIS19" s="173"/>
      <c r="EIT19" s="173"/>
      <c r="EIU19" s="173"/>
      <c r="EIV19" s="173"/>
      <c r="EIW19" s="173"/>
      <c r="EIX19" s="173"/>
      <c r="EIY19" s="173"/>
      <c r="EIZ19" s="173"/>
      <c r="EJA19" s="173"/>
      <c r="EJB19" s="173"/>
      <c r="EJC19" s="173"/>
      <c r="EJD19" s="173"/>
      <c r="EJE19" s="173"/>
      <c r="EJF19" s="173"/>
      <c r="EJG19" s="173"/>
      <c r="EJH19" s="173"/>
      <c r="EJI19" s="173"/>
      <c r="EJJ19" s="173"/>
      <c r="EJK19" s="173"/>
      <c r="EJL19" s="173"/>
      <c r="EJM19" s="173"/>
      <c r="EJN19" s="173"/>
      <c r="EJO19" s="173"/>
      <c r="EJP19" s="173"/>
      <c r="EJQ19" s="173"/>
      <c r="EJR19" s="173"/>
      <c r="EJS19" s="173"/>
      <c r="EJT19" s="173"/>
      <c r="EJU19" s="173"/>
      <c r="EJV19" s="173"/>
      <c r="EJW19" s="173"/>
      <c r="EJX19" s="173"/>
      <c r="EJY19" s="173"/>
      <c r="EJZ19" s="173"/>
      <c r="EKA19" s="173"/>
      <c r="EKB19" s="173"/>
      <c r="EKC19" s="173"/>
      <c r="EKD19" s="173"/>
      <c r="EKE19" s="173"/>
      <c r="EKF19" s="173"/>
      <c r="EKG19" s="173"/>
      <c r="EKH19" s="173"/>
      <c r="EKI19" s="173"/>
      <c r="EKJ19" s="173"/>
      <c r="EKK19" s="173"/>
      <c r="EKL19" s="173"/>
      <c r="EKM19" s="173"/>
      <c r="EKN19" s="173"/>
      <c r="EKO19" s="173"/>
      <c r="EKP19" s="173"/>
      <c r="EKQ19" s="173"/>
      <c r="EKR19" s="173"/>
      <c r="EKS19" s="173"/>
      <c r="EKT19" s="173"/>
      <c r="EKU19" s="173"/>
      <c r="EKV19" s="173"/>
      <c r="EKW19" s="173"/>
      <c r="EKX19" s="173"/>
      <c r="EKY19" s="173"/>
      <c r="EKZ19" s="173"/>
      <c r="ELA19" s="173"/>
      <c r="ELB19" s="173"/>
      <c r="ELC19" s="173"/>
      <c r="ELD19" s="173"/>
      <c r="ELE19" s="173"/>
      <c r="ELF19" s="173"/>
      <c r="ELG19" s="173"/>
      <c r="ELH19" s="173"/>
      <c r="ELI19" s="173"/>
      <c r="ELJ19" s="173"/>
      <c r="ELK19" s="173"/>
      <c r="ELL19" s="173"/>
      <c r="ELM19" s="173"/>
      <c r="ELN19" s="173"/>
      <c r="ELO19" s="173"/>
      <c r="ELP19" s="173"/>
      <c r="ELQ19" s="173"/>
      <c r="ELR19" s="173"/>
      <c r="ELS19" s="173"/>
      <c r="ELT19" s="173"/>
      <c r="ELU19" s="173"/>
      <c r="ELV19" s="173"/>
      <c r="ELW19" s="173"/>
      <c r="ELX19" s="173"/>
      <c r="ELY19" s="173"/>
      <c r="ELZ19" s="173"/>
      <c r="EMA19" s="173"/>
      <c r="EMB19" s="173"/>
      <c r="EMC19" s="173"/>
      <c r="EMD19" s="173"/>
      <c r="EME19" s="173"/>
      <c r="EMF19" s="173"/>
      <c r="EMG19" s="173"/>
      <c r="EMH19" s="173"/>
      <c r="EMI19" s="173"/>
      <c r="EMJ19" s="173"/>
      <c r="EMK19" s="173"/>
      <c r="EML19" s="173"/>
      <c r="EMM19" s="173"/>
      <c r="EMN19" s="173"/>
      <c r="EMO19" s="173"/>
      <c r="EMP19" s="173"/>
      <c r="EMQ19" s="173"/>
      <c r="EMR19" s="173"/>
      <c r="EMS19" s="173"/>
      <c r="EMT19" s="173"/>
      <c r="EMU19" s="173"/>
      <c r="EMV19" s="173"/>
      <c r="EMW19" s="173"/>
      <c r="EMX19" s="173"/>
      <c r="EMY19" s="173"/>
      <c r="EMZ19" s="173"/>
      <c r="ENA19" s="173"/>
      <c r="ENB19" s="173"/>
      <c r="ENC19" s="173"/>
      <c r="END19" s="173"/>
      <c r="ENE19" s="173"/>
      <c r="ENF19" s="173"/>
      <c r="ENG19" s="173"/>
      <c r="ENH19" s="173"/>
      <c r="ENI19" s="173"/>
      <c r="ENJ19" s="173"/>
      <c r="ENK19" s="173"/>
      <c r="ENL19" s="173"/>
      <c r="ENM19" s="173"/>
      <c r="ENN19" s="173"/>
      <c r="ENO19" s="173"/>
      <c r="ENP19" s="173"/>
      <c r="ENQ19" s="173"/>
      <c r="ENR19" s="173"/>
      <c r="ENS19" s="173"/>
      <c r="ENT19" s="173"/>
      <c r="ENU19" s="173"/>
      <c r="ENV19" s="173"/>
      <c r="ENW19" s="173"/>
      <c r="ENX19" s="173"/>
      <c r="ENY19" s="173"/>
      <c r="ENZ19" s="173"/>
      <c r="EOA19" s="173"/>
      <c r="EOB19" s="173"/>
      <c r="EOC19" s="173"/>
      <c r="EOD19" s="173"/>
      <c r="EOE19" s="173"/>
      <c r="EOF19" s="173"/>
      <c r="EOG19" s="173"/>
      <c r="EOH19" s="173"/>
      <c r="EOI19" s="173"/>
      <c r="EOJ19" s="173"/>
      <c r="EOK19" s="173"/>
      <c r="EOL19" s="173"/>
      <c r="EOM19" s="173"/>
      <c r="EON19" s="173"/>
      <c r="EOO19" s="173"/>
      <c r="EOP19" s="173"/>
      <c r="EOQ19" s="173"/>
      <c r="EOR19" s="173"/>
      <c r="EOS19" s="173"/>
      <c r="EOT19" s="173"/>
      <c r="EOU19" s="173"/>
      <c r="EOV19" s="173"/>
      <c r="EOW19" s="173"/>
      <c r="EOX19" s="173"/>
      <c r="EOY19" s="173"/>
      <c r="EOZ19" s="173"/>
      <c r="EPA19" s="173"/>
      <c r="EPB19" s="173"/>
      <c r="EPC19" s="173"/>
      <c r="EPD19" s="173"/>
      <c r="EPE19" s="173"/>
      <c r="EPF19" s="173"/>
      <c r="EPG19" s="173"/>
      <c r="EPH19" s="173"/>
      <c r="EPI19" s="173"/>
      <c r="EPJ19" s="173"/>
      <c r="EPK19" s="173"/>
      <c r="EPL19" s="173"/>
      <c r="EPM19" s="173"/>
      <c r="EPN19" s="173"/>
      <c r="EPO19" s="173"/>
      <c r="EPP19" s="173"/>
      <c r="EPQ19" s="173"/>
      <c r="EPR19" s="173"/>
      <c r="EPS19" s="173"/>
      <c r="EPT19" s="173"/>
      <c r="EPU19" s="173"/>
      <c r="EPV19" s="173"/>
      <c r="EPW19" s="173"/>
      <c r="EPX19" s="173"/>
      <c r="EPY19" s="173"/>
      <c r="EPZ19" s="173"/>
      <c r="EQA19" s="173"/>
      <c r="EQB19" s="173"/>
      <c r="EQN19" s="173"/>
      <c r="EQO19" s="173"/>
      <c r="EQP19" s="173"/>
      <c r="EQQ19" s="173"/>
      <c r="EQR19" s="173"/>
      <c r="EQS19" s="173"/>
      <c r="EQT19" s="173"/>
      <c r="EQU19" s="173"/>
      <c r="EQV19" s="173"/>
      <c r="EQW19" s="173"/>
      <c r="EQX19" s="173"/>
      <c r="EQY19" s="173"/>
      <c r="EQZ19" s="173"/>
      <c r="ERA19" s="173"/>
      <c r="ERB19" s="173"/>
      <c r="ERC19" s="173"/>
      <c r="ERD19" s="173"/>
      <c r="ERE19" s="173"/>
      <c r="ERF19" s="173"/>
      <c r="ERG19" s="173"/>
      <c r="ERH19" s="173"/>
      <c r="ERI19" s="173"/>
      <c r="ERJ19" s="173"/>
      <c r="ERK19" s="173"/>
      <c r="ERL19" s="173"/>
      <c r="ERM19" s="173"/>
      <c r="ERN19" s="173"/>
      <c r="ERO19" s="173"/>
      <c r="ERP19" s="173"/>
      <c r="ERQ19" s="173"/>
      <c r="ERR19" s="173"/>
      <c r="ERS19" s="173"/>
      <c r="ERT19" s="173"/>
      <c r="ERU19" s="173"/>
      <c r="ERV19" s="173"/>
      <c r="ERW19" s="173"/>
      <c r="ERX19" s="173"/>
      <c r="ERY19" s="173"/>
      <c r="ERZ19" s="173"/>
      <c r="ESA19" s="173"/>
      <c r="ESB19" s="173"/>
      <c r="ESC19" s="173"/>
      <c r="ESD19" s="173"/>
      <c r="ESE19" s="173"/>
      <c r="ESF19" s="173"/>
      <c r="ESG19" s="173"/>
      <c r="ESH19" s="173"/>
      <c r="ESI19" s="173"/>
      <c r="ESJ19" s="173"/>
      <c r="ESK19" s="173"/>
      <c r="ESL19" s="173"/>
      <c r="ESM19" s="173"/>
      <c r="ESN19" s="173"/>
      <c r="ESO19" s="173"/>
      <c r="ESP19" s="173"/>
      <c r="ESQ19" s="173"/>
      <c r="ESR19" s="173"/>
      <c r="ESS19" s="173"/>
      <c r="EST19" s="173"/>
      <c r="ESU19" s="173"/>
      <c r="ESV19" s="173"/>
      <c r="ESW19" s="173"/>
      <c r="ESX19" s="173"/>
      <c r="ESY19" s="173"/>
      <c r="ESZ19" s="173"/>
      <c r="ETA19" s="173"/>
      <c r="ETB19" s="173"/>
      <c r="ETC19" s="173"/>
      <c r="ETD19" s="173"/>
      <c r="ETE19" s="173"/>
      <c r="ETF19" s="173"/>
      <c r="ETG19" s="173"/>
      <c r="ETH19" s="173"/>
      <c r="ETI19" s="173"/>
      <c r="ETJ19" s="173"/>
      <c r="ETK19" s="173"/>
      <c r="ETL19" s="173"/>
      <c r="ETM19" s="173"/>
      <c r="ETN19" s="173"/>
      <c r="ETO19" s="173"/>
      <c r="ETP19" s="173"/>
      <c r="ETQ19" s="173"/>
      <c r="ETR19" s="173"/>
      <c r="ETS19" s="173"/>
      <c r="ETT19" s="173"/>
      <c r="ETU19" s="173"/>
      <c r="ETV19" s="173"/>
      <c r="ETW19" s="173"/>
      <c r="ETX19" s="173"/>
      <c r="ETY19" s="173"/>
      <c r="ETZ19" s="173"/>
      <c r="EUA19" s="173"/>
      <c r="EUB19" s="173"/>
      <c r="EUC19" s="173"/>
      <c r="EUD19" s="173"/>
      <c r="EUE19" s="173"/>
      <c r="EUF19" s="173"/>
      <c r="EUG19" s="173"/>
      <c r="EUH19" s="173"/>
      <c r="EUI19" s="173"/>
      <c r="EUJ19" s="173"/>
      <c r="EUK19" s="173"/>
      <c r="EUL19" s="173"/>
      <c r="EUM19" s="173"/>
      <c r="EUN19" s="173"/>
      <c r="EUO19" s="173"/>
      <c r="EUP19" s="173"/>
      <c r="EUQ19" s="173"/>
      <c r="EUR19" s="173"/>
      <c r="EUS19" s="173"/>
      <c r="EUT19" s="173"/>
      <c r="EUU19" s="173"/>
      <c r="EUV19" s="173"/>
      <c r="EUW19" s="173"/>
      <c r="EUX19" s="173"/>
      <c r="EUY19" s="173"/>
      <c r="EUZ19" s="173"/>
      <c r="EVA19" s="173"/>
      <c r="EVB19" s="173"/>
      <c r="EVC19" s="173"/>
      <c r="EVD19" s="173"/>
      <c r="EVE19" s="173"/>
      <c r="EVF19" s="173"/>
      <c r="EVG19" s="173"/>
      <c r="EVH19" s="173"/>
      <c r="EVI19" s="173"/>
      <c r="EVJ19" s="173"/>
      <c r="EVK19" s="173"/>
      <c r="EVL19" s="173"/>
      <c r="EVM19" s="173"/>
      <c r="EVN19" s="173"/>
      <c r="EVO19" s="173"/>
      <c r="EVP19" s="173"/>
      <c r="EVQ19" s="173"/>
      <c r="EVR19" s="173"/>
      <c r="EVS19" s="173"/>
      <c r="EVT19" s="173"/>
      <c r="EVU19" s="173"/>
      <c r="EVV19" s="173"/>
      <c r="EVW19" s="173"/>
      <c r="EVX19" s="173"/>
      <c r="EVY19" s="173"/>
      <c r="EVZ19" s="173"/>
      <c r="EWA19" s="173"/>
      <c r="EWB19" s="173"/>
      <c r="EWC19" s="173"/>
      <c r="EWD19" s="173"/>
      <c r="EWE19" s="173"/>
      <c r="EWF19" s="173"/>
      <c r="EWG19" s="173"/>
      <c r="EWH19" s="173"/>
      <c r="EWI19" s="173"/>
      <c r="EWJ19" s="173"/>
      <c r="EWK19" s="173"/>
      <c r="EWL19" s="173"/>
      <c r="EWM19" s="173"/>
      <c r="EWN19" s="173"/>
      <c r="EWO19" s="173"/>
      <c r="EWP19" s="173"/>
      <c r="EWQ19" s="173"/>
      <c r="EWR19" s="173"/>
      <c r="EWS19" s="173"/>
      <c r="EWT19" s="173"/>
      <c r="EWU19" s="173"/>
      <c r="EWV19" s="173"/>
      <c r="EWW19" s="173"/>
      <c r="EWX19" s="173"/>
      <c r="EWY19" s="173"/>
      <c r="EWZ19" s="173"/>
      <c r="EXA19" s="173"/>
      <c r="EXB19" s="173"/>
      <c r="EXC19" s="173"/>
      <c r="EXD19" s="173"/>
      <c r="EXE19" s="173"/>
      <c r="EXF19" s="173"/>
      <c r="EXG19" s="173"/>
      <c r="EXH19" s="173"/>
      <c r="EXI19" s="173"/>
      <c r="EXJ19" s="173"/>
      <c r="EXK19" s="173"/>
      <c r="EXL19" s="173"/>
      <c r="EXM19" s="173"/>
      <c r="EXN19" s="173"/>
      <c r="EXO19" s="173"/>
      <c r="EXP19" s="173"/>
      <c r="EXQ19" s="173"/>
      <c r="EXR19" s="173"/>
      <c r="EXS19" s="173"/>
      <c r="EXT19" s="173"/>
      <c r="EXU19" s="173"/>
      <c r="EXV19" s="173"/>
      <c r="EXW19" s="173"/>
      <c r="EXX19" s="173"/>
      <c r="EXY19" s="173"/>
      <c r="EXZ19" s="173"/>
      <c r="EYA19" s="173"/>
      <c r="EYB19" s="173"/>
      <c r="EYC19" s="173"/>
      <c r="EYD19" s="173"/>
      <c r="EYE19" s="173"/>
      <c r="EYF19" s="173"/>
      <c r="EYG19" s="173"/>
      <c r="EYH19" s="173"/>
      <c r="EYI19" s="173"/>
      <c r="EYJ19" s="173"/>
      <c r="EYK19" s="173"/>
      <c r="EYL19" s="173"/>
      <c r="EYM19" s="173"/>
      <c r="EYN19" s="173"/>
      <c r="EYO19" s="173"/>
      <c r="EYP19" s="173"/>
      <c r="EYQ19" s="173"/>
      <c r="EYR19" s="173"/>
      <c r="EYS19" s="173"/>
      <c r="EYT19" s="173"/>
      <c r="EYU19" s="173"/>
      <c r="EYV19" s="173"/>
      <c r="EYW19" s="173"/>
      <c r="EYX19" s="173"/>
      <c r="EYY19" s="173"/>
      <c r="EYZ19" s="173"/>
      <c r="EZA19" s="173"/>
      <c r="EZB19" s="173"/>
      <c r="EZC19" s="173"/>
      <c r="EZD19" s="173"/>
      <c r="EZE19" s="173"/>
      <c r="EZF19" s="173"/>
      <c r="EZG19" s="173"/>
      <c r="EZH19" s="173"/>
      <c r="EZI19" s="173"/>
      <c r="EZJ19" s="173"/>
      <c r="EZK19" s="173"/>
      <c r="EZL19" s="173"/>
      <c r="EZM19" s="173"/>
      <c r="EZN19" s="173"/>
      <c r="EZO19" s="173"/>
      <c r="EZP19" s="173"/>
      <c r="EZQ19" s="173"/>
      <c r="EZR19" s="173"/>
      <c r="EZS19" s="173"/>
      <c r="EZT19" s="173"/>
      <c r="EZU19" s="173"/>
      <c r="EZV19" s="173"/>
      <c r="EZW19" s="173"/>
      <c r="EZX19" s="173"/>
      <c r="FAJ19" s="173"/>
      <c r="FAK19" s="173"/>
      <c r="FAL19" s="173"/>
      <c r="FAM19" s="173"/>
      <c r="FAN19" s="173"/>
      <c r="FAO19" s="173"/>
      <c r="FAP19" s="173"/>
      <c r="FAQ19" s="173"/>
      <c r="FAR19" s="173"/>
      <c r="FAS19" s="173"/>
      <c r="FAT19" s="173"/>
      <c r="FAU19" s="173"/>
      <c r="FAV19" s="173"/>
      <c r="FAW19" s="173"/>
      <c r="FAX19" s="173"/>
      <c r="FAY19" s="173"/>
      <c r="FAZ19" s="173"/>
      <c r="FBA19" s="173"/>
      <c r="FBB19" s="173"/>
      <c r="FBC19" s="173"/>
      <c r="FBD19" s="173"/>
      <c r="FBE19" s="173"/>
      <c r="FBF19" s="173"/>
      <c r="FBG19" s="173"/>
      <c r="FBH19" s="173"/>
      <c r="FBI19" s="173"/>
      <c r="FBJ19" s="173"/>
      <c r="FBK19" s="173"/>
      <c r="FBL19" s="173"/>
      <c r="FBM19" s="173"/>
      <c r="FBN19" s="173"/>
      <c r="FBO19" s="173"/>
      <c r="FBP19" s="173"/>
      <c r="FBQ19" s="173"/>
      <c r="FBR19" s="173"/>
      <c r="FBS19" s="173"/>
      <c r="FBT19" s="173"/>
      <c r="FBU19" s="173"/>
      <c r="FBV19" s="173"/>
      <c r="FBW19" s="173"/>
      <c r="FBX19" s="173"/>
      <c r="FBY19" s="173"/>
      <c r="FBZ19" s="173"/>
      <c r="FCA19" s="173"/>
      <c r="FCB19" s="173"/>
      <c r="FCC19" s="173"/>
      <c r="FCD19" s="173"/>
      <c r="FCE19" s="173"/>
      <c r="FCF19" s="173"/>
      <c r="FCG19" s="173"/>
      <c r="FCH19" s="173"/>
      <c r="FCI19" s="173"/>
      <c r="FCJ19" s="173"/>
      <c r="FCK19" s="173"/>
      <c r="FCL19" s="173"/>
      <c r="FCM19" s="173"/>
      <c r="FCN19" s="173"/>
      <c r="FCO19" s="173"/>
      <c r="FCP19" s="173"/>
      <c r="FCQ19" s="173"/>
      <c r="FCR19" s="173"/>
      <c r="FCS19" s="173"/>
      <c r="FCT19" s="173"/>
      <c r="FCU19" s="173"/>
      <c r="FCV19" s="173"/>
      <c r="FCW19" s="173"/>
      <c r="FCX19" s="173"/>
      <c r="FCY19" s="173"/>
      <c r="FCZ19" s="173"/>
      <c r="FDA19" s="173"/>
      <c r="FDB19" s="173"/>
      <c r="FDC19" s="173"/>
      <c r="FDD19" s="173"/>
      <c r="FDE19" s="173"/>
      <c r="FDF19" s="173"/>
      <c r="FDG19" s="173"/>
      <c r="FDH19" s="173"/>
      <c r="FDI19" s="173"/>
      <c r="FDJ19" s="173"/>
      <c r="FDK19" s="173"/>
      <c r="FDL19" s="173"/>
      <c r="FDM19" s="173"/>
      <c r="FDN19" s="173"/>
      <c r="FDO19" s="173"/>
      <c r="FDP19" s="173"/>
      <c r="FDQ19" s="173"/>
      <c r="FDR19" s="173"/>
      <c r="FDS19" s="173"/>
      <c r="FDT19" s="173"/>
      <c r="FDU19" s="173"/>
      <c r="FDV19" s="173"/>
      <c r="FDW19" s="173"/>
      <c r="FDX19" s="173"/>
      <c r="FDY19" s="173"/>
      <c r="FDZ19" s="173"/>
      <c r="FEA19" s="173"/>
      <c r="FEB19" s="173"/>
      <c r="FEC19" s="173"/>
      <c r="FED19" s="173"/>
      <c r="FEE19" s="173"/>
      <c r="FEF19" s="173"/>
      <c r="FEG19" s="173"/>
      <c r="FEH19" s="173"/>
      <c r="FEI19" s="173"/>
      <c r="FEJ19" s="173"/>
      <c r="FEK19" s="173"/>
      <c r="FEL19" s="173"/>
      <c r="FEM19" s="173"/>
      <c r="FEN19" s="173"/>
      <c r="FEO19" s="173"/>
      <c r="FEP19" s="173"/>
      <c r="FEQ19" s="173"/>
      <c r="FER19" s="173"/>
      <c r="FES19" s="173"/>
      <c r="FET19" s="173"/>
      <c r="FEU19" s="173"/>
      <c r="FEV19" s="173"/>
      <c r="FEW19" s="173"/>
      <c r="FEX19" s="173"/>
      <c r="FEY19" s="173"/>
      <c r="FEZ19" s="173"/>
      <c r="FFA19" s="173"/>
      <c r="FFB19" s="173"/>
      <c r="FFC19" s="173"/>
      <c r="FFD19" s="173"/>
      <c r="FFE19" s="173"/>
      <c r="FFF19" s="173"/>
      <c r="FFG19" s="173"/>
      <c r="FFH19" s="173"/>
      <c r="FFI19" s="173"/>
      <c r="FFJ19" s="173"/>
      <c r="FFK19" s="173"/>
      <c r="FFL19" s="173"/>
      <c r="FFM19" s="173"/>
      <c r="FFN19" s="173"/>
      <c r="FFO19" s="173"/>
      <c r="FFP19" s="173"/>
      <c r="FFQ19" s="173"/>
      <c r="FFR19" s="173"/>
      <c r="FFS19" s="173"/>
      <c r="FFT19" s="173"/>
      <c r="FFU19" s="173"/>
      <c r="FFV19" s="173"/>
      <c r="FFW19" s="173"/>
      <c r="FFX19" s="173"/>
      <c r="FFY19" s="173"/>
      <c r="FFZ19" s="173"/>
      <c r="FGA19" s="173"/>
      <c r="FGB19" s="173"/>
      <c r="FGC19" s="173"/>
      <c r="FGD19" s="173"/>
      <c r="FGE19" s="173"/>
      <c r="FGF19" s="173"/>
      <c r="FGG19" s="173"/>
      <c r="FGH19" s="173"/>
      <c r="FGI19" s="173"/>
      <c r="FGJ19" s="173"/>
      <c r="FGK19" s="173"/>
      <c r="FGL19" s="173"/>
      <c r="FGM19" s="173"/>
      <c r="FGN19" s="173"/>
      <c r="FGO19" s="173"/>
      <c r="FGP19" s="173"/>
      <c r="FGQ19" s="173"/>
      <c r="FGR19" s="173"/>
      <c r="FGS19" s="173"/>
      <c r="FGT19" s="173"/>
      <c r="FGU19" s="173"/>
      <c r="FGV19" s="173"/>
      <c r="FGW19" s="173"/>
      <c r="FGX19" s="173"/>
      <c r="FGY19" s="173"/>
      <c r="FGZ19" s="173"/>
      <c r="FHA19" s="173"/>
      <c r="FHB19" s="173"/>
      <c r="FHC19" s="173"/>
      <c r="FHD19" s="173"/>
      <c r="FHE19" s="173"/>
      <c r="FHF19" s="173"/>
      <c r="FHG19" s="173"/>
      <c r="FHH19" s="173"/>
      <c r="FHI19" s="173"/>
      <c r="FHJ19" s="173"/>
      <c r="FHK19" s="173"/>
      <c r="FHL19" s="173"/>
      <c r="FHM19" s="173"/>
      <c r="FHN19" s="173"/>
      <c r="FHO19" s="173"/>
      <c r="FHP19" s="173"/>
      <c r="FHQ19" s="173"/>
      <c r="FHR19" s="173"/>
      <c r="FHS19" s="173"/>
      <c r="FHT19" s="173"/>
      <c r="FHU19" s="173"/>
      <c r="FHV19" s="173"/>
      <c r="FHW19" s="173"/>
      <c r="FHX19" s="173"/>
      <c r="FHY19" s="173"/>
      <c r="FHZ19" s="173"/>
      <c r="FIA19" s="173"/>
      <c r="FIB19" s="173"/>
      <c r="FIC19" s="173"/>
      <c r="FID19" s="173"/>
      <c r="FIE19" s="173"/>
      <c r="FIF19" s="173"/>
      <c r="FIG19" s="173"/>
      <c r="FIH19" s="173"/>
      <c r="FII19" s="173"/>
      <c r="FIJ19" s="173"/>
      <c r="FIK19" s="173"/>
      <c r="FIL19" s="173"/>
      <c r="FIM19" s="173"/>
      <c r="FIN19" s="173"/>
      <c r="FIO19" s="173"/>
      <c r="FIP19" s="173"/>
      <c r="FIQ19" s="173"/>
      <c r="FIR19" s="173"/>
      <c r="FIS19" s="173"/>
      <c r="FIT19" s="173"/>
      <c r="FIU19" s="173"/>
      <c r="FIV19" s="173"/>
      <c r="FIW19" s="173"/>
      <c r="FIX19" s="173"/>
      <c r="FIY19" s="173"/>
      <c r="FIZ19" s="173"/>
      <c r="FJA19" s="173"/>
      <c r="FJB19" s="173"/>
      <c r="FJC19" s="173"/>
      <c r="FJD19" s="173"/>
      <c r="FJE19" s="173"/>
      <c r="FJF19" s="173"/>
      <c r="FJG19" s="173"/>
      <c r="FJH19" s="173"/>
      <c r="FJI19" s="173"/>
      <c r="FJJ19" s="173"/>
      <c r="FJK19" s="173"/>
      <c r="FJL19" s="173"/>
      <c r="FJM19" s="173"/>
      <c r="FJN19" s="173"/>
      <c r="FJO19" s="173"/>
      <c r="FJP19" s="173"/>
      <c r="FJQ19" s="173"/>
      <c r="FJR19" s="173"/>
      <c r="FJS19" s="173"/>
      <c r="FJT19" s="173"/>
      <c r="FKF19" s="173"/>
      <c r="FKG19" s="173"/>
      <c r="FKH19" s="173"/>
      <c r="FKI19" s="173"/>
      <c r="FKJ19" s="173"/>
      <c r="FKK19" s="173"/>
      <c r="FKL19" s="173"/>
      <c r="FKM19" s="173"/>
      <c r="FKN19" s="173"/>
      <c r="FKO19" s="173"/>
      <c r="FKP19" s="173"/>
      <c r="FKQ19" s="173"/>
      <c r="FKR19" s="173"/>
      <c r="FKS19" s="173"/>
      <c r="FKT19" s="173"/>
      <c r="FKU19" s="173"/>
      <c r="FKV19" s="173"/>
      <c r="FKW19" s="173"/>
      <c r="FKX19" s="173"/>
      <c r="FKY19" s="173"/>
      <c r="FKZ19" s="173"/>
      <c r="FLA19" s="173"/>
      <c r="FLB19" s="173"/>
      <c r="FLC19" s="173"/>
      <c r="FLD19" s="173"/>
      <c r="FLE19" s="173"/>
      <c r="FLF19" s="173"/>
      <c r="FLG19" s="173"/>
      <c r="FLH19" s="173"/>
      <c r="FLI19" s="173"/>
      <c r="FLJ19" s="173"/>
      <c r="FLK19" s="173"/>
      <c r="FLL19" s="173"/>
      <c r="FLM19" s="173"/>
      <c r="FLN19" s="173"/>
      <c r="FLO19" s="173"/>
      <c r="FLP19" s="173"/>
      <c r="FLQ19" s="173"/>
      <c r="FLR19" s="173"/>
      <c r="FLS19" s="173"/>
      <c r="FLT19" s="173"/>
      <c r="FLU19" s="173"/>
      <c r="FLV19" s="173"/>
      <c r="FLW19" s="173"/>
      <c r="FLX19" s="173"/>
      <c r="FLY19" s="173"/>
      <c r="FLZ19" s="173"/>
      <c r="FMA19" s="173"/>
      <c r="FMB19" s="173"/>
      <c r="FMC19" s="173"/>
      <c r="FMD19" s="173"/>
      <c r="FME19" s="173"/>
      <c r="FMF19" s="173"/>
      <c r="FMG19" s="173"/>
      <c r="FMH19" s="173"/>
      <c r="FMI19" s="173"/>
      <c r="FMJ19" s="173"/>
      <c r="FMK19" s="173"/>
      <c r="FML19" s="173"/>
      <c r="FMM19" s="173"/>
      <c r="FMN19" s="173"/>
      <c r="FMO19" s="173"/>
      <c r="FMP19" s="173"/>
      <c r="FMQ19" s="173"/>
      <c r="FMR19" s="173"/>
      <c r="FMS19" s="173"/>
      <c r="FMT19" s="173"/>
      <c r="FMU19" s="173"/>
      <c r="FMV19" s="173"/>
      <c r="FMW19" s="173"/>
      <c r="FMX19" s="173"/>
      <c r="FMY19" s="173"/>
      <c r="FMZ19" s="173"/>
      <c r="FNA19" s="173"/>
      <c r="FNB19" s="173"/>
      <c r="FNC19" s="173"/>
      <c r="FND19" s="173"/>
      <c r="FNE19" s="173"/>
      <c r="FNF19" s="173"/>
      <c r="FNG19" s="173"/>
      <c r="FNH19" s="173"/>
      <c r="FNI19" s="173"/>
      <c r="FNJ19" s="173"/>
      <c r="FNK19" s="173"/>
      <c r="FNL19" s="173"/>
      <c r="FNM19" s="173"/>
      <c r="FNN19" s="173"/>
      <c r="FNO19" s="173"/>
      <c r="FNP19" s="173"/>
      <c r="FNQ19" s="173"/>
      <c r="FNR19" s="173"/>
      <c r="FNS19" s="173"/>
      <c r="FNT19" s="173"/>
      <c r="FNU19" s="173"/>
      <c r="FNV19" s="173"/>
      <c r="FNW19" s="173"/>
      <c r="FNX19" s="173"/>
      <c r="FNY19" s="173"/>
      <c r="FNZ19" s="173"/>
      <c r="FOA19" s="173"/>
      <c r="FOB19" s="173"/>
      <c r="FOC19" s="173"/>
      <c r="FOD19" s="173"/>
      <c r="FOE19" s="173"/>
      <c r="FOF19" s="173"/>
      <c r="FOG19" s="173"/>
      <c r="FOH19" s="173"/>
      <c r="FOI19" s="173"/>
      <c r="FOJ19" s="173"/>
      <c r="FOK19" s="173"/>
      <c r="FOL19" s="173"/>
      <c r="FOM19" s="173"/>
      <c r="FON19" s="173"/>
      <c r="FOO19" s="173"/>
      <c r="FOP19" s="173"/>
      <c r="FOQ19" s="173"/>
      <c r="FOR19" s="173"/>
      <c r="FOS19" s="173"/>
      <c r="FOT19" s="173"/>
      <c r="FOU19" s="173"/>
      <c r="FOV19" s="173"/>
      <c r="FOW19" s="173"/>
      <c r="FOX19" s="173"/>
      <c r="FOY19" s="173"/>
      <c r="FOZ19" s="173"/>
      <c r="FPA19" s="173"/>
      <c r="FPB19" s="173"/>
      <c r="FPC19" s="173"/>
      <c r="FPD19" s="173"/>
      <c r="FPE19" s="173"/>
      <c r="FPF19" s="173"/>
      <c r="FPG19" s="173"/>
      <c r="FPH19" s="173"/>
      <c r="FPI19" s="173"/>
      <c r="FPJ19" s="173"/>
      <c r="FPK19" s="173"/>
      <c r="FPL19" s="173"/>
      <c r="FPM19" s="173"/>
      <c r="FPN19" s="173"/>
      <c r="FPO19" s="173"/>
      <c r="FPP19" s="173"/>
      <c r="FPQ19" s="173"/>
      <c r="FPR19" s="173"/>
      <c r="FPS19" s="173"/>
      <c r="FPT19" s="173"/>
      <c r="FPU19" s="173"/>
      <c r="FPV19" s="173"/>
      <c r="FPW19" s="173"/>
      <c r="FPX19" s="173"/>
      <c r="FPY19" s="173"/>
      <c r="FPZ19" s="173"/>
      <c r="FQA19" s="173"/>
      <c r="FQB19" s="173"/>
      <c r="FQC19" s="173"/>
      <c r="FQD19" s="173"/>
      <c r="FQE19" s="173"/>
      <c r="FQF19" s="173"/>
      <c r="FQG19" s="173"/>
      <c r="FQH19" s="173"/>
      <c r="FQI19" s="173"/>
      <c r="FQJ19" s="173"/>
      <c r="FQK19" s="173"/>
      <c r="FQL19" s="173"/>
      <c r="FQM19" s="173"/>
      <c r="FQN19" s="173"/>
      <c r="FQO19" s="173"/>
      <c r="FQP19" s="173"/>
      <c r="FQQ19" s="173"/>
      <c r="FQR19" s="173"/>
      <c r="FQS19" s="173"/>
      <c r="FQT19" s="173"/>
      <c r="FQU19" s="173"/>
      <c r="FQV19" s="173"/>
      <c r="FQW19" s="173"/>
      <c r="FQX19" s="173"/>
      <c r="FQY19" s="173"/>
      <c r="FQZ19" s="173"/>
      <c r="FRA19" s="173"/>
      <c r="FRB19" s="173"/>
      <c r="FRC19" s="173"/>
      <c r="FRD19" s="173"/>
      <c r="FRE19" s="173"/>
      <c r="FRF19" s="173"/>
      <c r="FRG19" s="173"/>
      <c r="FRH19" s="173"/>
      <c r="FRI19" s="173"/>
      <c r="FRJ19" s="173"/>
      <c r="FRK19" s="173"/>
      <c r="FRL19" s="173"/>
      <c r="FRM19" s="173"/>
      <c r="FRN19" s="173"/>
      <c r="FRO19" s="173"/>
      <c r="FRP19" s="173"/>
      <c r="FRQ19" s="173"/>
      <c r="FRR19" s="173"/>
      <c r="FRS19" s="173"/>
      <c r="FRT19" s="173"/>
      <c r="FRU19" s="173"/>
      <c r="FRV19" s="173"/>
      <c r="FRW19" s="173"/>
      <c r="FRX19" s="173"/>
      <c r="FRY19" s="173"/>
      <c r="FRZ19" s="173"/>
      <c r="FSA19" s="173"/>
      <c r="FSB19" s="173"/>
      <c r="FSC19" s="173"/>
      <c r="FSD19" s="173"/>
      <c r="FSE19" s="173"/>
      <c r="FSF19" s="173"/>
      <c r="FSG19" s="173"/>
      <c r="FSH19" s="173"/>
      <c r="FSI19" s="173"/>
      <c r="FSJ19" s="173"/>
      <c r="FSK19" s="173"/>
      <c r="FSL19" s="173"/>
      <c r="FSM19" s="173"/>
      <c r="FSN19" s="173"/>
      <c r="FSO19" s="173"/>
      <c r="FSP19" s="173"/>
      <c r="FSQ19" s="173"/>
      <c r="FSR19" s="173"/>
      <c r="FSS19" s="173"/>
      <c r="FST19" s="173"/>
      <c r="FSU19" s="173"/>
      <c r="FSV19" s="173"/>
      <c r="FSW19" s="173"/>
      <c r="FSX19" s="173"/>
      <c r="FSY19" s="173"/>
      <c r="FSZ19" s="173"/>
      <c r="FTA19" s="173"/>
      <c r="FTB19" s="173"/>
      <c r="FTC19" s="173"/>
      <c r="FTD19" s="173"/>
      <c r="FTE19" s="173"/>
      <c r="FTF19" s="173"/>
      <c r="FTG19" s="173"/>
      <c r="FTH19" s="173"/>
      <c r="FTI19" s="173"/>
      <c r="FTJ19" s="173"/>
      <c r="FTK19" s="173"/>
      <c r="FTL19" s="173"/>
      <c r="FTM19" s="173"/>
      <c r="FTN19" s="173"/>
      <c r="FTO19" s="173"/>
      <c r="FTP19" s="173"/>
      <c r="FUB19" s="173"/>
      <c r="FUC19" s="173"/>
      <c r="FUD19" s="173"/>
      <c r="FUE19" s="173"/>
      <c r="FUF19" s="173"/>
      <c r="FUG19" s="173"/>
      <c r="FUH19" s="173"/>
      <c r="FUI19" s="173"/>
      <c r="FUJ19" s="173"/>
      <c r="FUK19" s="173"/>
      <c r="FUL19" s="173"/>
      <c r="FUM19" s="173"/>
      <c r="FUN19" s="173"/>
      <c r="FUO19" s="173"/>
      <c r="FUP19" s="173"/>
      <c r="FUQ19" s="173"/>
      <c r="FUR19" s="173"/>
      <c r="FUS19" s="173"/>
      <c r="FUT19" s="173"/>
      <c r="FUU19" s="173"/>
      <c r="FUV19" s="173"/>
      <c r="FUW19" s="173"/>
      <c r="FUX19" s="173"/>
      <c r="FUY19" s="173"/>
      <c r="FUZ19" s="173"/>
      <c r="FVA19" s="173"/>
      <c r="FVB19" s="173"/>
      <c r="FVC19" s="173"/>
      <c r="FVD19" s="173"/>
      <c r="FVE19" s="173"/>
      <c r="FVF19" s="173"/>
      <c r="FVG19" s="173"/>
      <c r="FVH19" s="173"/>
      <c r="FVI19" s="173"/>
      <c r="FVJ19" s="173"/>
      <c r="FVK19" s="173"/>
      <c r="FVL19" s="173"/>
      <c r="FVM19" s="173"/>
      <c r="FVN19" s="173"/>
      <c r="FVO19" s="173"/>
      <c r="FVP19" s="173"/>
      <c r="FVQ19" s="173"/>
      <c r="FVR19" s="173"/>
      <c r="FVS19" s="173"/>
      <c r="FVT19" s="173"/>
      <c r="FVU19" s="173"/>
      <c r="FVV19" s="173"/>
      <c r="FVW19" s="173"/>
      <c r="FVX19" s="173"/>
      <c r="FVY19" s="173"/>
      <c r="FVZ19" s="173"/>
      <c r="FWA19" s="173"/>
      <c r="FWB19" s="173"/>
      <c r="FWC19" s="173"/>
      <c r="FWD19" s="173"/>
      <c r="FWE19" s="173"/>
      <c r="FWF19" s="173"/>
      <c r="FWG19" s="173"/>
      <c r="FWH19" s="173"/>
      <c r="FWI19" s="173"/>
      <c r="FWJ19" s="173"/>
      <c r="FWK19" s="173"/>
      <c r="FWL19" s="173"/>
      <c r="FWM19" s="173"/>
      <c r="FWN19" s="173"/>
      <c r="FWO19" s="173"/>
      <c r="FWP19" s="173"/>
      <c r="FWQ19" s="173"/>
      <c r="FWR19" s="173"/>
      <c r="FWS19" s="173"/>
      <c r="FWT19" s="173"/>
      <c r="FWU19" s="173"/>
      <c r="FWV19" s="173"/>
      <c r="FWW19" s="173"/>
      <c r="FWX19" s="173"/>
      <c r="FWY19" s="173"/>
      <c r="FWZ19" s="173"/>
      <c r="FXA19" s="173"/>
      <c r="FXB19" s="173"/>
      <c r="FXC19" s="173"/>
      <c r="FXD19" s="173"/>
      <c r="FXE19" s="173"/>
      <c r="FXF19" s="173"/>
      <c r="FXG19" s="173"/>
      <c r="FXH19" s="173"/>
      <c r="FXI19" s="173"/>
      <c r="FXJ19" s="173"/>
      <c r="FXK19" s="173"/>
      <c r="FXL19" s="173"/>
      <c r="FXM19" s="173"/>
      <c r="FXN19" s="173"/>
      <c r="FXO19" s="173"/>
      <c r="FXP19" s="173"/>
      <c r="FXQ19" s="173"/>
      <c r="FXR19" s="173"/>
      <c r="FXS19" s="173"/>
      <c r="FXT19" s="173"/>
      <c r="FXU19" s="173"/>
      <c r="FXV19" s="173"/>
      <c r="FXW19" s="173"/>
      <c r="FXX19" s="173"/>
      <c r="FXY19" s="173"/>
      <c r="FXZ19" s="173"/>
      <c r="FYA19" s="173"/>
      <c r="FYB19" s="173"/>
      <c r="FYC19" s="173"/>
      <c r="FYD19" s="173"/>
      <c r="FYE19" s="173"/>
      <c r="FYF19" s="173"/>
      <c r="FYG19" s="173"/>
      <c r="FYH19" s="173"/>
      <c r="FYI19" s="173"/>
      <c r="FYJ19" s="173"/>
      <c r="FYK19" s="173"/>
      <c r="FYL19" s="173"/>
      <c r="FYM19" s="173"/>
      <c r="FYN19" s="173"/>
      <c r="FYO19" s="173"/>
      <c r="FYP19" s="173"/>
      <c r="FYQ19" s="173"/>
      <c r="FYR19" s="173"/>
      <c r="FYS19" s="173"/>
      <c r="FYT19" s="173"/>
      <c r="FYU19" s="173"/>
      <c r="FYV19" s="173"/>
      <c r="FYW19" s="173"/>
      <c r="FYX19" s="173"/>
      <c r="FYY19" s="173"/>
      <c r="FYZ19" s="173"/>
      <c r="FZA19" s="173"/>
      <c r="FZB19" s="173"/>
      <c r="FZC19" s="173"/>
      <c r="FZD19" s="173"/>
      <c r="FZE19" s="173"/>
      <c r="FZF19" s="173"/>
      <c r="FZG19" s="173"/>
      <c r="FZH19" s="173"/>
      <c r="FZI19" s="173"/>
      <c r="FZJ19" s="173"/>
      <c r="FZK19" s="173"/>
      <c r="FZL19" s="173"/>
      <c r="FZM19" s="173"/>
      <c r="FZN19" s="173"/>
      <c r="FZO19" s="173"/>
      <c r="FZP19" s="173"/>
      <c r="FZQ19" s="173"/>
      <c r="FZR19" s="173"/>
      <c r="FZS19" s="173"/>
      <c r="FZT19" s="173"/>
      <c r="FZU19" s="173"/>
      <c r="FZV19" s="173"/>
      <c r="FZW19" s="173"/>
      <c r="FZX19" s="173"/>
      <c r="FZY19" s="173"/>
      <c r="FZZ19" s="173"/>
      <c r="GAA19" s="173"/>
      <c r="GAB19" s="173"/>
      <c r="GAC19" s="173"/>
      <c r="GAD19" s="173"/>
      <c r="GAE19" s="173"/>
      <c r="GAF19" s="173"/>
      <c r="GAG19" s="173"/>
      <c r="GAH19" s="173"/>
      <c r="GAI19" s="173"/>
      <c r="GAJ19" s="173"/>
      <c r="GAK19" s="173"/>
      <c r="GAL19" s="173"/>
      <c r="GAM19" s="173"/>
      <c r="GAN19" s="173"/>
      <c r="GAO19" s="173"/>
      <c r="GAP19" s="173"/>
      <c r="GAQ19" s="173"/>
      <c r="GAR19" s="173"/>
      <c r="GAS19" s="173"/>
      <c r="GAT19" s="173"/>
      <c r="GAU19" s="173"/>
      <c r="GAV19" s="173"/>
      <c r="GAW19" s="173"/>
      <c r="GAX19" s="173"/>
      <c r="GAY19" s="173"/>
      <c r="GAZ19" s="173"/>
      <c r="GBA19" s="173"/>
      <c r="GBB19" s="173"/>
      <c r="GBC19" s="173"/>
      <c r="GBD19" s="173"/>
      <c r="GBE19" s="173"/>
      <c r="GBF19" s="173"/>
      <c r="GBG19" s="173"/>
      <c r="GBH19" s="173"/>
      <c r="GBI19" s="173"/>
      <c r="GBJ19" s="173"/>
      <c r="GBK19" s="173"/>
      <c r="GBL19" s="173"/>
      <c r="GBM19" s="173"/>
      <c r="GBN19" s="173"/>
      <c r="GBO19" s="173"/>
      <c r="GBP19" s="173"/>
      <c r="GBQ19" s="173"/>
      <c r="GBR19" s="173"/>
      <c r="GBS19" s="173"/>
      <c r="GBT19" s="173"/>
      <c r="GBU19" s="173"/>
      <c r="GBV19" s="173"/>
      <c r="GBW19" s="173"/>
      <c r="GBX19" s="173"/>
      <c r="GBY19" s="173"/>
      <c r="GBZ19" s="173"/>
      <c r="GCA19" s="173"/>
      <c r="GCB19" s="173"/>
      <c r="GCC19" s="173"/>
      <c r="GCD19" s="173"/>
      <c r="GCE19" s="173"/>
      <c r="GCF19" s="173"/>
      <c r="GCG19" s="173"/>
      <c r="GCH19" s="173"/>
      <c r="GCI19" s="173"/>
      <c r="GCJ19" s="173"/>
      <c r="GCK19" s="173"/>
      <c r="GCL19" s="173"/>
      <c r="GCM19" s="173"/>
      <c r="GCN19" s="173"/>
      <c r="GCO19" s="173"/>
      <c r="GCP19" s="173"/>
      <c r="GCQ19" s="173"/>
      <c r="GCR19" s="173"/>
      <c r="GCS19" s="173"/>
      <c r="GCT19" s="173"/>
      <c r="GCU19" s="173"/>
      <c r="GCV19" s="173"/>
      <c r="GCW19" s="173"/>
      <c r="GCX19" s="173"/>
      <c r="GCY19" s="173"/>
      <c r="GCZ19" s="173"/>
      <c r="GDA19" s="173"/>
      <c r="GDB19" s="173"/>
      <c r="GDC19" s="173"/>
      <c r="GDD19" s="173"/>
      <c r="GDE19" s="173"/>
      <c r="GDF19" s="173"/>
      <c r="GDG19" s="173"/>
      <c r="GDH19" s="173"/>
      <c r="GDI19" s="173"/>
      <c r="GDJ19" s="173"/>
      <c r="GDK19" s="173"/>
      <c r="GDL19" s="173"/>
      <c r="GDX19" s="173"/>
      <c r="GDY19" s="173"/>
      <c r="GDZ19" s="173"/>
      <c r="GEA19" s="173"/>
      <c r="GEB19" s="173"/>
      <c r="GEC19" s="173"/>
      <c r="GED19" s="173"/>
      <c r="GEE19" s="173"/>
      <c r="GEF19" s="173"/>
      <c r="GEG19" s="173"/>
      <c r="GEH19" s="173"/>
      <c r="GEI19" s="173"/>
      <c r="GEJ19" s="173"/>
      <c r="GEK19" s="173"/>
      <c r="GEL19" s="173"/>
      <c r="GEM19" s="173"/>
      <c r="GEN19" s="173"/>
      <c r="GEO19" s="173"/>
      <c r="GEP19" s="173"/>
      <c r="GEQ19" s="173"/>
      <c r="GER19" s="173"/>
      <c r="GES19" s="173"/>
      <c r="GET19" s="173"/>
      <c r="GEU19" s="173"/>
      <c r="GEV19" s="173"/>
      <c r="GEW19" s="173"/>
      <c r="GEX19" s="173"/>
      <c r="GEY19" s="173"/>
      <c r="GEZ19" s="173"/>
      <c r="GFA19" s="173"/>
      <c r="GFB19" s="173"/>
      <c r="GFC19" s="173"/>
      <c r="GFD19" s="173"/>
      <c r="GFE19" s="173"/>
      <c r="GFF19" s="173"/>
      <c r="GFG19" s="173"/>
      <c r="GFH19" s="173"/>
      <c r="GFI19" s="173"/>
      <c r="GFJ19" s="173"/>
      <c r="GFK19" s="173"/>
      <c r="GFL19" s="173"/>
      <c r="GFM19" s="173"/>
      <c r="GFN19" s="173"/>
      <c r="GFO19" s="173"/>
      <c r="GFP19" s="173"/>
      <c r="GFQ19" s="173"/>
      <c r="GFR19" s="173"/>
      <c r="GFS19" s="173"/>
      <c r="GFT19" s="173"/>
      <c r="GFU19" s="173"/>
      <c r="GFV19" s="173"/>
      <c r="GFW19" s="173"/>
      <c r="GFX19" s="173"/>
      <c r="GFY19" s="173"/>
      <c r="GFZ19" s="173"/>
      <c r="GGA19" s="173"/>
      <c r="GGB19" s="173"/>
      <c r="GGC19" s="173"/>
      <c r="GGD19" s="173"/>
      <c r="GGE19" s="173"/>
      <c r="GGF19" s="173"/>
      <c r="GGG19" s="173"/>
      <c r="GGH19" s="173"/>
      <c r="GGI19" s="173"/>
      <c r="GGJ19" s="173"/>
      <c r="GGK19" s="173"/>
      <c r="GGL19" s="173"/>
      <c r="GGM19" s="173"/>
      <c r="GGN19" s="173"/>
      <c r="GGO19" s="173"/>
      <c r="GGP19" s="173"/>
      <c r="GGQ19" s="173"/>
      <c r="GGR19" s="173"/>
      <c r="GGS19" s="173"/>
      <c r="GGT19" s="173"/>
      <c r="GGU19" s="173"/>
      <c r="GGV19" s="173"/>
      <c r="GGW19" s="173"/>
      <c r="GGX19" s="173"/>
      <c r="GGY19" s="173"/>
      <c r="GGZ19" s="173"/>
      <c r="GHA19" s="173"/>
      <c r="GHB19" s="173"/>
      <c r="GHC19" s="173"/>
      <c r="GHD19" s="173"/>
      <c r="GHE19" s="173"/>
      <c r="GHF19" s="173"/>
      <c r="GHG19" s="173"/>
      <c r="GHH19" s="173"/>
      <c r="GHI19" s="173"/>
      <c r="GHJ19" s="173"/>
      <c r="GHK19" s="173"/>
      <c r="GHL19" s="173"/>
      <c r="GHM19" s="173"/>
      <c r="GHN19" s="173"/>
      <c r="GHO19" s="173"/>
      <c r="GHP19" s="173"/>
      <c r="GHQ19" s="173"/>
      <c r="GHR19" s="173"/>
      <c r="GHS19" s="173"/>
      <c r="GHT19" s="173"/>
      <c r="GHU19" s="173"/>
      <c r="GHV19" s="173"/>
      <c r="GHW19" s="173"/>
      <c r="GHX19" s="173"/>
      <c r="GHY19" s="173"/>
      <c r="GHZ19" s="173"/>
      <c r="GIA19" s="173"/>
      <c r="GIB19" s="173"/>
      <c r="GIC19" s="173"/>
      <c r="GID19" s="173"/>
      <c r="GIE19" s="173"/>
      <c r="GIF19" s="173"/>
      <c r="GIG19" s="173"/>
      <c r="GIH19" s="173"/>
      <c r="GII19" s="173"/>
      <c r="GIJ19" s="173"/>
      <c r="GIK19" s="173"/>
      <c r="GIL19" s="173"/>
      <c r="GIM19" s="173"/>
      <c r="GIN19" s="173"/>
      <c r="GIO19" s="173"/>
      <c r="GIP19" s="173"/>
      <c r="GIQ19" s="173"/>
      <c r="GIR19" s="173"/>
      <c r="GIS19" s="173"/>
      <c r="GIT19" s="173"/>
      <c r="GIU19" s="173"/>
      <c r="GIV19" s="173"/>
      <c r="GIW19" s="173"/>
      <c r="GIX19" s="173"/>
      <c r="GIY19" s="173"/>
      <c r="GIZ19" s="173"/>
      <c r="GJA19" s="173"/>
      <c r="GJB19" s="173"/>
      <c r="GJC19" s="173"/>
      <c r="GJD19" s="173"/>
      <c r="GJE19" s="173"/>
      <c r="GJF19" s="173"/>
      <c r="GJG19" s="173"/>
      <c r="GJH19" s="173"/>
      <c r="GJI19" s="173"/>
      <c r="GJJ19" s="173"/>
      <c r="GJK19" s="173"/>
      <c r="GJL19" s="173"/>
      <c r="GJM19" s="173"/>
      <c r="GJN19" s="173"/>
      <c r="GJO19" s="173"/>
      <c r="GJP19" s="173"/>
      <c r="GJQ19" s="173"/>
      <c r="GJR19" s="173"/>
      <c r="GJS19" s="173"/>
      <c r="GJT19" s="173"/>
      <c r="GJU19" s="173"/>
      <c r="GJV19" s="173"/>
      <c r="GJW19" s="173"/>
      <c r="GJX19" s="173"/>
      <c r="GJY19" s="173"/>
      <c r="GJZ19" s="173"/>
      <c r="GKA19" s="173"/>
      <c r="GKB19" s="173"/>
      <c r="GKC19" s="173"/>
      <c r="GKD19" s="173"/>
      <c r="GKE19" s="173"/>
      <c r="GKF19" s="173"/>
      <c r="GKG19" s="173"/>
      <c r="GKH19" s="173"/>
      <c r="GKI19" s="173"/>
      <c r="GKJ19" s="173"/>
      <c r="GKK19" s="173"/>
      <c r="GKL19" s="173"/>
      <c r="GKM19" s="173"/>
      <c r="GKN19" s="173"/>
      <c r="GKO19" s="173"/>
      <c r="GKP19" s="173"/>
      <c r="GKQ19" s="173"/>
      <c r="GKR19" s="173"/>
      <c r="GKS19" s="173"/>
      <c r="GKT19" s="173"/>
      <c r="GKU19" s="173"/>
      <c r="GKV19" s="173"/>
      <c r="GKW19" s="173"/>
      <c r="GKX19" s="173"/>
      <c r="GKY19" s="173"/>
      <c r="GKZ19" s="173"/>
      <c r="GLA19" s="173"/>
      <c r="GLB19" s="173"/>
      <c r="GLC19" s="173"/>
      <c r="GLD19" s="173"/>
      <c r="GLE19" s="173"/>
      <c r="GLF19" s="173"/>
      <c r="GLG19" s="173"/>
      <c r="GLH19" s="173"/>
      <c r="GLI19" s="173"/>
      <c r="GLJ19" s="173"/>
      <c r="GLK19" s="173"/>
      <c r="GLL19" s="173"/>
      <c r="GLM19" s="173"/>
      <c r="GLN19" s="173"/>
      <c r="GLO19" s="173"/>
      <c r="GLP19" s="173"/>
      <c r="GLQ19" s="173"/>
      <c r="GLR19" s="173"/>
      <c r="GLS19" s="173"/>
      <c r="GLT19" s="173"/>
      <c r="GLU19" s="173"/>
      <c r="GLV19" s="173"/>
      <c r="GLW19" s="173"/>
      <c r="GLX19" s="173"/>
      <c r="GLY19" s="173"/>
      <c r="GLZ19" s="173"/>
      <c r="GMA19" s="173"/>
      <c r="GMB19" s="173"/>
      <c r="GMC19" s="173"/>
      <c r="GMD19" s="173"/>
      <c r="GME19" s="173"/>
      <c r="GMF19" s="173"/>
      <c r="GMG19" s="173"/>
      <c r="GMH19" s="173"/>
      <c r="GMI19" s="173"/>
      <c r="GMJ19" s="173"/>
      <c r="GMK19" s="173"/>
      <c r="GML19" s="173"/>
      <c r="GMM19" s="173"/>
      <c r="GMN19" s="173"/>
      <c r="GMO19" s="173"/>
      <c r="GMP19" s="173"/>
      <c r="GMQ19" s="173"/>
      <c r="GMR19" s="173"/>
      <c r="GMS19" s="173"/>
      <c r="GMT19" s="173"/>
      <c r="GMU19" s="173"/>
      <c r="GMV19" s="173"/>
      <c r="GMW19" s="173"/>
      <c r="GMX19" s="173"/>
      <c r="GMY19" s="173"/>
      <c r="GMZ19" s="173"/>
      <c r="GNA19" s="173"/>
      <c r="GNB19" s="173"/>
      <c r="GNC19" s="173"/>
      <c r="GND19" s="173"/>
      <c r="GNE19" s="173"/>
      <c r="GNF19" s="173"/>
      <c r="GNG19" s="173"/>
      <c r="GNH19" s="173"/>
      <c r="GNT19" s="173"/>
      <c r="GNU19" s="173"/>
      <c r="GNV19" s="173"/>
      <c r="GNW19" s="173"/>
      <c r="GNX19" s="173"/>
      <c r="GNY19" s="173"/>
      <c r="GNZ19" s="173"/>
      <c r="GOA19" s="173"/>
      <c r="GOB19" s="173"/>
      <c r="GOC19" s="173"/>
      <c r="GOD19" s="173"/>
      <c r="GOE19" s="173"/>
      <c r="GOF19" s="173"/>
      <c r="GOG19" s="173"/>
      <c r="GOH19" s="173"/>
      <c r="GOI19" s="173"/>
      <c r="GOJ19" s="173"/>
      <c r="GOK19" s="173"/>
      <c r="GOL19" s="173"/>
      <c r="GOM19" s="173"/>
      <c r="GON19" s="173"/>
      <c r="GOO19" s="173"/>
      <c r="GOP19" s="173"/>
      <c r="GOQ19" s="173"/>
      <c r="GOR19" s="173"/>
      <c r="GOS19" s="173"/>
      <c r="GOT19" s="173"/>
      <c r="GOU19" s="173"/>
      <c r="GOV19" s="173"/>
      <c r="GOW19" s="173"/>
      <c r="GOX19" s="173"/>
      <c r="GOY19" s="173"/>
      <c r="GOZ19" s="173"/>
      <c r="GPA19" s="173"/>
      <c r="GPB19" s="173"/>
      <c r="GPC19" s="173"/>
      <c r="GPD19" s="173"/>
      <c r="GPE19" s="173"/>
      <c r="GPF19" s="173"/>
      <c r="GPG19" s="173"/>
      <c r="GPH19" s="173"/>
      <c r="GPI19" s="173"/>
      <c r="GPJ19" s="173"/>
      <c r="GPK19" s="173"/>
      <c r="GPL19" s="173"/>
      <c r="GPM19" s="173"/>
      <c r="GPN19" s="173"/>
      <c r="GPO19" s="173"/>
      <c r="GPP19" s="173"/>
      <c r="GPQ19" s="173"/>
      <c r="GPR19" s="173"/>
      <c r="GPS19" s="173"/>
      <c r="GPT19" s="173"/>
      <c r="GPU19" s="173"/>
      <c r="GPV19" s="173"/>
      <c r="GPW19" s="173"/>
      <c r="GPX19" s="173"/>
      <c r="GPY19" s="173"/>
      <c r="GPZ19" s="173"/>
      <c r="GQA19" s="173"/>
      <c r="GQB19" s="173"/>
      <c r="GQC19" s="173"/>
      <c r="GQD19" s="173"/>
      <c r="GQE19" s="173"/>
      <c r="GQF19" s="173"/>
      <c r="GQG19" s="173"/>
      <c r="GQH19" s="173"/>
      <c r="GQI19" s="173"/>
      <c r="GQJ19" s="173"/>
      <c r="GQK19" s="173"/>
      <c r="GQL19" s="173"/>
      <c r="GQM19" s="173"/>
      <c r="GQN19" s="173"/>
      <c r="GQO19" s="173"/>
      <c r="GQP19" s="173"/>
      <c r="GQQ19" s="173"/>
      <c r="GQR19" s="173"/>
      <c r="GQS19" s="173"/>
      <c r="GQT19" s="173"/>
      <c r="GQU19" s="173"/>
      <c r="GQV19" s="173"/>
      <c r="GQW19" s="173"/>
      <c r="GQX19" s="173"/>
      <c r="GQY19" s="173"/>
      <c r="GQZ19" s="173"/>
      <c r="GRA19" s="173"/>
      <c r="GRB19" s="173"/>
      <c r="GRC19" s="173"/>
      <c r="GRD19" s="173"/>
      <c r="GRE19" s="173"/>
      <c r="GRF19" s="173"/>
      <c r="GRG19" s="173"/>
      <c r="GRH19" s="173"/>
      <c r="GRI19" s="173"/>
      <c r="GRJ19" s="173"/>
      <c r="GRK19" s="173"/>
      <c r="GRL19" s="173"/>
      <c r="GRM19" s="173"/>
      <c r="GRN19" s="173"/>
      <c r="GRO19" s="173"/>
      <c r="GRP19" s="173"/>
      <c r="GRQ19" s="173"/>
      <c r="GRR19" s="173"/>
      <c r="GRS19" s="173"/>
      <c r="GRT19" s="173"/>
      <c r="GRU19" s="173"/>
      <c r="GRV19" s="173"/>
      <c r="GRW19" s="173"/>
      <c r="GRX19" s="173"/>
      <c r="GRY19" s="173"/>
      <c r="GRZ19" s="173"/>
      <c r="GSA19" s="173"/>
      <c r="GSB19" s="173"/>
      <c r="GSC19" s="173"/>
      <c r="GSD19" s="173"/>
      <c r="GSE19" s="173"/>
      <c r="GSF19" s="173"/>
      <c r="GSG19" s="173"/>
      <c r="GSH19" s="173"/>
      <c r="GSI19" s="173"/>
      <c r="GSJ19" s="173"/>
      <c r="GSK19" s="173"/>
      <c r="GSL19" s="173"/>
      <c r="GSM19" s="173"/>
      <c r="GSN19" s="173"/>
      <c r="GSO19" s="173"/>
      <c r="GSP19" s="173"/>
      <c r="GSQ19" s="173"/>
      <c r="GSR19" s="173"/>
      <c r="GSS19" s="173"/>
      <c r="GST19" s="173"/>
      <c r="GSU19" s="173"/>
      <c r="GSV19" s="173"/>
      <c r="GSW19" s="173"/>
      <c r="GSX19" s="173"/>
      <c r="GSY19" s="173"/>
      <c r="GSZ19" s="173"/>
      <c r="GTA19" s="173"/>
      <c r="GTB19" s="173"/>
      <c r="GTC19" s="173"/>
      <c r="GTD19" s="173"/>
      <c r="GTE19" s="173"/>
      <c r="GTF19" s="173"/>
      <c r="GTG19" s="173"/>
      <c r="GTH19" s="173"/>
      <c r="GTI19" s="173"/>
      <c r="GTJ19" s="173"/>
      <c r="GTK19" s="173"/>
      <c r="GTL19" s="173"/>
      <c r="GTM19" s="173"/>
      <c r="GTN19" s="173"/>
      <c r="GTO19" s="173"/>
      <c r="GTP19" s="173"/>
      <c r="GTQ19" s="173"/>
      <c r="GTR19" s="173"/>
      <c r="GTS19" s="173"/>
      <c r="GTT19" s="173"/>
      <c r="GTU19" s="173"/>
      <c r="GTV19" s="173"/>
      <c r="GTW19" s="173"/>
      <c r="GTX19" s="173"/>
      <c r="GTY19" s="173"/>
      <c r="GTZ19" s="173"/>
      <c r="GUA19" s="173"/>
      <c r="GUB19" s="173"/>
      <c r="GUC19" s="173"/>
      <c r="GUD19" s="173"/>
      <c r="GUE19" s="173"/>
      <c r="GUF19" s="173"/>
      <c r="GUG19" s="173"/>
      <c r="GUH19" s="173"/>
      <c r="GUI19" s="173"/>
      <c r="GUJ19" s="173"/>
      <c r="GUK19" s="173"/>
      <c r="GUL19" s="173"/>
      <c r="GUM19" s="173"/>
      <c r="GUN19" s="173"/>
      <c r="GUO19" s="173"/>
      <c r="GUP19" s="173"/>
      <c r="GUQ19" s="173"/>
      <c r="GUR19" s="173"/>
      <c r="GUS19" s="173"/>
      <c r="GUT19" s="173"/>
      <c r="GUU19" s="173"/>
      <c r="GUV19" s="173"/>
      <c r="GUW19" s="173"/>
      <c r="GUX19" s="173"/>
      <c r="GUY19" s="173"/>
      <c r="GUZ19" s="173"/>
      <c r="GVA19" s="173"/>
      <c r="GVB19" s="173"/>
      <c r="GVC19" s="173"/>
      <c r="GVD19" s="173"/>
      <c r="GVE19" s="173"/>
      <c r="GVF19" s="173"/>
      <c r="GVG19" s="173"/>
      <c r="GVH19" s="173"/>
      <c r="GVI19" s="173"/>
      <c r="GVJ19" s="173"/>
      <c r="GVK19" s="173"/>
      <c r="GVL19" s="173"/>
      <c r="GVM19" s="173"/>
      <c r="GVN19" s="173"/>
      <c r="GVO19" s="173"/>
      <c r="GVP19" s="173"/>
      <c r="GVQ19" s="173"/>
      <c r="GVR19" s="173"/>
      <c r="GVS19" s="173"/>
      <c r="GVT19" s="173"/>
      <c r="GVU19" s="173"/>
      <c r="GVV19" s="173"/>
      <c r="GVW19" s="173"/>
      <c r="GVX19" s="173"/>
      <c r="GVY19" s="173"/>
      <c r="GVZ19" s="173"/>
      <c r="GWA19" s="173"/>
      <c r="GWB19" s="173"/>
      <c r="GWC19" s="173"/>
      <c r="GWD19" s="173"/>
      <c r="GWE19" s="173"/>
      <c r="GWF19" s="173"/>
      <c r="GWG19" s="173"/>
      <c r="GWH19" s="173"/>
      <c r="GWI19" s="173"/>
      <c r="GWJ19" s="173"/>
      <c r="GWK19" s="173"/>
      <c r="GWL19" s="173"/>
      <c r="GWM19" s="173"/>
      <c r="GWN19" s="173"/>
      <c r="GWO19" s="173"/>
      <c r="GWP19" s="173"/>
      <c r="GWQ19" s="173"/>
      <c r="GWR19" s="173"/>
      <c r="GWS19" s="173"/>
      <c r="GWT19" s="173"/>
      <c r="GWU19" s="173"/>
      <c r="GWV19" s="173"/>
      <c r="GWW19" s="173"/>
      <c r="GWX19" s="173"/>
      <c r="GWY19" s="173"/>
      <c r="GWZ19" s="173"/>
      <c r="GXA19" s="173"/>
      <c r="GXB19" s="173"/>
      <c r="GXC19" s="173"/>
      <c r="GXD19" s="173"/>
      <c r="GXP19" s="173"/>
      <c r="GXQ19" s="173"/>
      <c r="GXR19" s="173"/>
      <c r="GXS19" s="173"/>
      <c r="GXT19" s="173"/>
      <c r="GXU19" s="173"/>
      <c r="GXV19" s="173"/>
      <c r="GXW19" s="173"/>
      <c r="GXX19" s="173"/>
      <c r="GXY19" s="173"/>
      <c r="GXZ19" s="173"/>
      <c r="GYA19" s="173"/>
      <c r="GYB19" s="173"/>
      <c r="GYC19" s="173"/>
      <c r="GYD19" s="173"/>
      <c r="GYE19" s="173"/>
      <c r="GYF19" s="173"/>
      <c r="GYG19" s="173"/>
      <c r="GYH19" s="173"/>
      <c r="GYI19" s="173"/>
      <c r="GYJ19" s="173"/>
      <c r="GYK19" s="173"/>
      <c r="GYL19" s="173"/>
      <c r="GYM19" s="173"/>
      <c r="GYN19" s="173"/>
      <c r="GYO19" s="173"/>
      <c r="GYP19" s="173"/>
      <c r="GYQ19" s="173"/>
      <c r="GYR19" s="173"/>
      <c r="GYS19" s="173"/>
      <c r="GYT19" s="173"/>
      <c r="GYU19" s="173"/>
      <c r="GYV19" s="173"/>
      <c r="GYW19" s="173"/>
      <c r="GYX19" s="173"/>
      <c r="GYY19" s="173"/>
      <c r="GYZ19" s="173"/>
      <c r="GZA19" s="173"/>
      <c r="GZB19" s="173"/>
      <c r="GZC19" s="173"/>
      <c r="GZD19" s="173"/>
      <c r="GZE19" s="173"/>
      <c r="GZF19" s="173"/>
      <c r="GZG19" s="173"/>
      <c r="GZH19" s="173"/>
      <c r="GZI19" s="173"/>
      <c r="GZJ19" s="173"/>
      <c r="GZK19" s="173"/>
      <c r="GZL19" s="173"/>
      <c r="GZM19" s="173"/>
      <c r="GZN19" s="173"/>
      <c r="GZO19" s="173"/>
      <c r="GZP19" s="173"/>
      <c r="GZQ19" s="173"/>
      <c r="GZR19" s="173"/>
      <c r="GZS19" s="173"/>
      <c r="GZT19" s="173"/>
      <c r="GZU19" s="173"/>
      <c r="GZV19" s="173"/>
      <c r="GZW19" s="173"/>
      <c r="GZX19" s="173"/>
      <c r="GZY19" s="173"/>
      <c r="GZZ19" s="173"/>
      <c r="HAA19" s="173"/>
      <c r="HAB19" s="173"/>
      <c r="HAC19" s="173"/>
      <c r="HAD19" s="173"/>
      <c r="HAE19" s="173"/>
      <c r="HAF19" s="173"/>
      <c r="HAG19" s="173"/>
      <c r="HAH19" s="173"/>
      <c r="HAI19" s="173"/>
      <c r="HAJ19" s="173"/>
      <c r="HAK19" s="173"/>
      <c r="HAL19" s="173"/>
      <c r="HAM19" s="173"/>
      <c r="HAN19" s="173"/>
      <c r="HAO19" s="173"/>
      <c r="HAP19" s="173"/>
      <c r="HAQ19" s="173"/>
      <c r="HAR19" s="173"/>
      <c r="HAS19" s="173"/>
      <c r="HAT19" s="173"/>
      <c r="HAU19" s="173"/>
      <c r="HAV19" s="173"/>
      <c r="HAW19" s="173"/>
      <c r="HAX19" s="173"/>
      <c r="HAY19" s="173"/>
      <c r="HAZ19" s="173"/>
      <c r="HBA19" s="173"/>
      <c r="HBB19" s="173"/>
      <c r="HBC19" s="173"/>
      <c r="HBD19" s="173"/>
      <c r="HBE19" s="173"/>
      <c r="HBF19" s="173"/>
      <c r="HBG19" s="173"/>
      <c r="HBH19" s="173"/>
      <c r="HBI19" s="173"/>
      <c r="HBJ19" s="173"/>
      <c r="HBK19" s="173"/>
      <c r="HBL19" s="173"/>
      <c r="HBM19" s="173"/>
      <c r="HBN19" s="173"/>
      <c r="HBO19" s="173"/>
      <c r="HBP19" s="173"/>
      <c r="HBQ19" s="173"/>
      <c r="HBR19" s="173"/>
      <c r="HBS19" s="173"/>
      <c r="HBT19" s="173"/>
      <c r="HBU19" s="173"/>
      <c r="HBV19" s="173"/>
      <c r="HBW19" s="173"/>
      <c r="HBX19" s="173"/>
      <c r="HBY19" s="173"/>
      <c r="HBZ19" s="173"/>
      <c r="HCA19" s="173"/>
      <c r="HCB19" s="173"/>
      <c r="HCC19" s="173"/>
      <c r="HCD19" s="173"/>
      <c r="HCE19" s="173"/>
      <c r="HCF19" s="173"/>
      <c r="HCG19" s="173"/>
      <c r="HCH19" s="173"/>
      <c r="HCI19" s="173"/>
      <c r="HCJ19" s="173"/>
      <c r="HCK19" s="173"/>
      <c r="HCL19" s="173"/>
      <c r="HCM19" s="173"/>
      <c r="HCN19" s="173"/>
      <c r="HCO19" s="173"/>
      <c r="HCP19" s="173"/>
      <c r="HCQ19" s="173"/>
      <c r="HCR19" s="173"/>
      <c r="HCS19" s="173"/>
      <c r="HCT19" s="173"/>
      <c r="HCU19" s="173"/>
      <c r="HCV19" s="173"/>
      <c r="HCW19" s="173"/>
      <c r="HCX19" s="173"/>
      <c r="HCY19" s="173"/>
      <c r="HCZ19" s="173"/>
      <c r="HDA19" s="173"/>
      <c r="HDB19" s="173"/>
      <c r="HDC19" s="173"/>
      <c r="HDD19" s="173"/>
      <c r="HDE19" s="173"/>
      <c r="HDF19" s="173"/>
      <c r="HDG19" s="173"/>
      <c r="HDH19" s="173"/>
      <c r="HDI19" s="173"/>
      <c r="HDJ19" s="173"/>
      <c r="HDK19" s="173"/>
      <c r="HDL19" s="173"/>
      <c r="HDM19" s="173"/>
      <c r="HDN19" s="173"/>
      <c r="HDO19" s="173"/>
      <c r="HDP19" s="173"/>
      <c r="HDQ19" s="173"/>
      <c r="HDR19" s="173"/>
      <c r="HDS19" s="173"/>
      <c r="HDT19" s="173"/>
      <c r="HDU19" s="173"/>
      <c r="HDV19" s="173"/>
      <c r="HDW19" s="173"/>
      <c r="HDX19" s="173"/>
      <c r="HDY19" s="173"/>
      <c r="HDZ19" s="173"/>
      <c r="HEA19" s="173"/>
      <c r="HEB19" s="173"/>
      <c r="HEC19" s="173"/>
      <c r="HED19" s="173"/>
      <c r="HEE19" s="173"/>
      <c r="HEF19" s="173"/>
      <c r="HEG19" s="173"/>
      <c r="HEH19" s="173"/>
      <c r="HEI19" s="173"/>
      <c r="HEJ19" s="173"/>
      <c r="HEK19" s="173"/>
      <c r="HEL19" s="173"/>
      <c r="HEM19" s="173"/>
      <c r="HEN19" s="173"/>
      <c r="HEO19" s="173"/>
      <c r="HEP19" s="173"/>
      <c r="HEQ19" s="173"/>
      <c r="HER19" s="173"/>
      <c r="HES19" s="173"/>
      <c r="HET19" s="173"/>
      <c r="HEU19" s="173"/>
      <c r="HEV19" s="173"/>
      <c r="HEW19" s="173"/>
      <c r="HEX19" s="173"/>
      <c r="HEY19" s="173"/>
      <c r="HEZ19" s="173"/>
      <c r="HFA19" s="173"/>
      <c r="HFB19" s="173"/>
      <c r="HFC19" s="173"/>
      <c r="HFD19" s="173"/>
      <c r="HFE19" s="173"/>
      <c r="HFF19" s="173"/>
      <c r="HFG19" s="173"/>
      <c r="HFH19" s="173"/>
      <c r="HFI19" s="173"/>
      <c r="HFJ19" s="173"/>
      <c r="HFK19" s="173"/>
      <c r="HFL19" s="173"/>
      <c r="HFM19" s="173"/>
      <c r="HFN19" s="173"/>
      <c r="HFO19" s="173"/>
      <c r="HFP19" s="173"/>
      <c r="HFQ19" s="173"/>
      <c r="HFR19" s="173"/>
      <c r="HFS19" s="173"/>
      <c r="HFT19" s="173"/>
      <c r="HFU19" s="173"/>
      <c r="HFV19" s="173"/>
      <c r="HFW19" s="173"/>
      <c r="HFX19" s="173"/>
      <c r="HFY19" s="173"/>
      <c r="HFZ19" s="173"/>
      <c r="HGA19" s="173"/>
      <c r="HGB19" s="173"/>
      <c r="HGC19" s="173"/>
      <c r="HGD19" s="173"/>
      <c r="HGE19" s="173"/>
      <c r="HGF19" s="173"/>
      <c r="HGG19" s="173"/>
      <c r="HGH19" s="173"/>
      <c r="HGI19" s="173"/>
      <c r="HGJ19" s="173"/>
      <c r="HGK19" s="173"/>
      <c r="HGL19" s="173"/>
      <c r="HGM19" s="173"/>
      <c r="HGN19" s="173"/>
      <c r="HGO19" s="173"/>
      <c r="HGP19" s="173"/>
      <c r="HGQ19" s="173"/>
      <c r="HGR19" s="173"/>
      <c r="HGS19" s="173"/>
      <c r="HGT19" s="173"/>
      <c r="HGU19" s="173"/>
      <c r="HGV19" s="173"/>
      <c r="HGW19" s="173"/>
      <c r="HGX19" s="173"/>
      <c r="HGY19" s="173"/>
      <c r="HGZ19" s="173"/>
      <c r="HHL19" s="173"/>
      <c r="HHM19" s="173"/>
      <c r="HHN19" s="173"/>
      <c r="HHO19" s="173"/>
      <c r="HHP19" s="173"/>
      <c r="HHQ19" s="173"/>
      <c r="HHR19" s="173"/>
      <c r="HHS19" s="173"/>
      <c r="HHT19" s="173"/>
      <c r="HHU19" s="173"/>
      <c r="HHV19" s="173"/>
      <c r="HHW19" s="173"/>
      <c r="HHX19" s="173"/>
      <c r="HHY19" s="173"/>
      <c r="HHZ19" s="173"/>
      <c r="HIA19" s="173"/>
      <c r="HIB19" s="173"/>
      <c r="HIC19" s="173"/>
      <c r="HID19" s="173"/>
      <c r="HIE19" s="173"/>
      <c r="HIF19" s="173"/>
      <c r="HIG19" s="173"/>
      <c r="HIH19" s="173"/>
      <c r="HII19" s="173"/>
      <c r="HIJ19" s="173"/>
      <c r="HIK19" s="173"/>
      <c r="HIL19" s="173"/>
      <c r="HIM19" s="173"/>
      <c r="HIN19" s="173"/>
      <c r="HIO19" s="173"/>
      <c r="HIP19" s="173"/>
      <c r="HIQ19" s="173"/>
      <c r="HIR19" s="173"/>
      <c r="HIS19" s="173"/>
      <c r="HIT19" s="173"/>
      <c r="HIU19" s="173"/>
      <c r="HIV19" s="173"/>
      <c r="HIW19" s="173"/>
      <c r="HIX19" s="173"/>
      <c r="HIY19" s="173"/>
      <c r="HIZ19" s="173"/>
      <c r="HJA19" s="173"/>
      <c r="HJB19" s="173"/>
      <c r="HJC19" s="173"/>
      <c r="HJD19" s="173"/>
      <c r="HJE19" s="173"/>
      <c r="HJF19" s="173"/>
      <c r="HJG19" s="173"/>
      <c r="HJH19" s="173"/>
      <c r="HJI19" s="173"/>
      <c r="HJJ19" s="173"/>
      <c r="HJK19" s="173"/>
      <c r="HJL19" s="173"/>
      <c r="HJM19" s="173"/>
      <c r="HJN19" s="173"/>
      <c r="HJO19" s="173"/>
      <c r="HJP19" s="173"/>
      <c r="HJQ19" s="173"/>
      <c r="HJR19" s="173"/>
      <c r="HJS19" s="173"/>
      <c r="HJT19" s="173"/>
      <c r="HJU19" s="173"/>
      <c r="HJV19" s="173"/>
      <c r="HJW19" s="173"/>
      <c r="HJX19" s="173"/>
      <c r="HJY19" s="173"/>
      <c r="HJZ19" s="173"/>
      <c r="HKA19" s="173"/>
      <c r="HKB19" s="173"/>
      <c r="HKC19" s="173"/>
      <c r="HKD19" s="173"/>
      <c r="HKE19" s="173"/>
      <c r="HKF19" s="173"/>
      <c r="HKG19" s="173"/>
      <c r="HKH19" s="173"/>
      <c r="HKI19" s="173"/>
      <c r="HKJ19" s="173"/>
      <c r="HKK19" s="173"/>
      <c r="HKL19" s="173"/>
      <c r="HKM19" s="173"/>
      <c r="HKN19" s="173"/>
      <c r="HKO19" s="173"/>
      <c r="HKP19" s="173"/>
      <c r="HKQ19" s="173"/>
      <c r="HKR19" s="173"/>
      <c r="HKS19" s="173"/>
      <c r="HKT19" s="173"/>
      <c r="HKU19" s="173"/>
      <c r="HKV19" s="173"/>
      <c r="HKW19" s="173"/>
      <c r="HKX19" s="173"/>
      <c r="HKY19" s="173"/>
      <c r="HKZ19" s="173"/>
      <c r="HLA19" s="173"/>
      <c r="HLB19" s="173"/>
      <c r="HLC19" s="173"/>
      <c r="HLD19" s="173"/>
      <c r="HLE19" s="173"/>
      <c r="HLF19" s="173"/>
      <c r="HLG19" s="173"/>
      <c r="HLH19" s="173"/>
      <c r="HLI19" s="173"/>
      <c r="HLJ19" s="173"/>
      <c r="HLK19" s="173"/>
      <c r="HLL19" s="173"/>
      <c r="HLM19" s="173"/>
      <c r="HLN19" s="173"/>
      <c r="HLO19" s="173"/>
      <c r="HLP19" s="173"/>
      <c r="HLQ19" s="173"/>
      <c r="HLR19" s="173"/>
      <c r="HLS19" s="173"/>
      <c r="HLT19" s="173"/>
      <c r="HLU19" s="173"/>
      <c r="HLV19" s="173"/>
      <c r="HLW19" s="173"/>
      <c r="HLX19" s="173"/>
      <c r="HLY19" s="173"/>
      <c r="HLZ19" s="173"/>
      <c r="HMA19" s="173"/>
      <c r="HMB19" s="173"/>
      <c r="HMC19" s="173"/>
      <c r="HMD19" s="173"/>
      <c r="HME19" s="173"/>
      <c r="HMF19" s="173"/>
      <c r="HMG19" s="173"/>
      <c r="HMH19" s="173"/>
      <c r="HMI19" s="173"/>
      <c r="HMJ19" s="173"/>
      <c r="HMK19" s="173"/>
      <c r="HML19" s="173"/>
      <c r="HMM19" s="173"/>
      <c r="HMN19" s="173"/>
      <c r="HMO19" s="173"/>
      <c r="HMP19" s="173"/>
      <c r="HMQ19" s="173"/>
      <c r="HMR19" s="173"/>
      <c r="HMS19" s="173"/>
      <c r="HMT19" s="173"/>
      <c r="HMU19" s="173"/>
      <c r="HMV19" s="173"/>
      <c r="HMW19" s="173"/>
      <c r="HMX19" s="173"/>
      <c r="HMY19" s="173"/>
      <c r="HMZ19" s="173"/>
      <c r="HNA19" s="173"/>
      <c r="HNB19" s="173"/>
      <c r="HNC19" s="173"/>
      <c r="HND19" s="173"/>
      <c r="HNE19" s="173"/>
      <c r="HNF19" s="173"/>
      <c r="HNG19" s="173"/>
      <c r="HNH19" s="173"/>
      <c r="HNI19" s="173"/>
      <c r="HNJ19" s="173"/>
      <c r="HNK19" s="173"/>
      <c r="HNL19" s="173"/>
      <c r="HNM19" s="173"/>
      <c r="HNN19" s="173"/>
      <c r="HNO19" s="173"/>
      <c r="HNP19" s="173"/>
      <c r="HNQ19" s="173"/>
      <c r="HNR19" s="173"/>
      <c r="HNS19" s="173"/>
      <c r="HNT19" s="173"/>
      <c r="HNU19" s="173"/>
      <c r="HNV19" s="173"/>
      <c r="HNW19" s="173"/>
      <c r="HNX19" s="173"/>
      <c r="HNY19" s="173"/>
      <c r="HNZ19" s="173"/>
      <c r="HOA19" s="173"/>
      <c r="HOB19" s="173"/>
      <c r="HOC19" s="173"/>
      <c r="HOD19" s="173"/>
      <c r="HOE19" s="173"/>
      <c r="HOF19" s="173"/>
      <c r="HOG19" s="173"/>
      <c r="HOH19" s="173"/>
      <c r="HOI19" s="173"/>
      <c r="HOJ19" s="173"/>
      <c r="HOK19" s="173"/>
      <c r="HOL19" s="173"/>
      <c r="HOM19" s="173"/>
      <c r="HON19" s="173"/>
      <c r="HOO19" s="173"/>
      <c r="HOP19" s="173"/>
      <c r="HOQ19" s="173"/>
      <c r="HOR19" s="173"/>
      <c r="HOS19" s="173"/>
      <c r="HOT19" s="173"/>
      <c r="HOU19" s="173"/>
      <c r="HOV19" s="173"/>
      <c r="HOW19" s="173"/>
      <c r="HOX19" s="173"/>
      <c r="HOY19" s="173"/>
      <c r="HOZ19" s="173"/>
      <c r="HPA19" s="173"/>
      <c r="HPB19" s="173"/>
      <c r="HPC19" s="173"/>
      <c r="HPD19" s="173"/>
      <c r="HPE19" s="173"/>
      <c r="HPF19" s="173"/>
      <c r="HPG19" s="173"/>
      <c r="HPH19" s="173"/>
      <c r="HPI19" s="173"/>
      <c r="HPJ19" s="173"/>
      <c r="HPK19" s="173"/>
      <c r="HPL19" s="173"/>
      <c r="HPM19" s="173"/>
      <c r="HPN19" s="173"/>
      <c r="HPO19" s="173"/>
      <c r="HPP19" s="173"/>
      <c r="HPQ19" s="173"/>
      <c r="HPR19" s="173"/>
      <c r="HPS19" s="173"/>
      <c r="HPT19" s="173"/>
      <c r="HPU19" s="173"/>
      <c r="HPV19" s="173"/>
      <c r="HPW19" s="173"/>
      <c r="HPX19" s="173"/>
      <c r="HPY19" s="173"/>
      <c r="HPZ19" s="173"/>
      <c r="HQA19" s="173"/>
      <c r="HQB19" s="173"/>
      <c r="HQC19" s="173"/>
      <c r="HQD19" s="173"/>
      <c r="HQE19" s="173"/>
      <c r="HQF19" s="173"/>
      <c r="HQG19" s="173"/>
      <c r="HQH19" s="173"/>
      <c r="HQI19" s="173"/>
      <c r="HQJ19" s="173"/>
      <c r="HQK19" s="173"/>
      <c r="HQL19" s="173"/>
      <c r="HQM19" s="173"/>
      <c r="HQN19" s="173"/>
      <c r="HQO19" s="173"/>
      <c r="HQP19" s="173"/>
      <c r="HQQ19" s="173"/>
      <c r="HQR19" s="173"/>
      <c r="HQS19" s="173"/>
      <c r="HQT19" s="173"/>
      <c r="HQU19" s="173"/>
      <c r="HQV19" s="173"/>
      <c r="HRH19" s="173"/>
      <c r="HRI19" s="173"/>
      <c r="HRJ19" s="173"/>
      <c r="HRK19" s="173"/>
      <c r="HRL19" s="173"/>
      <c r="HRM19" s="173"/>
      <c r="HRN19" s="173"/>
      <c r="HRO19" s="173"/>
      <c r="HRP19" s="173"/>
      <c r="HRQ19" s="173"/>
      <c r="HRR19" s="173"/>
      <c r="HRS19" s="173"/>
      <c r="HRT19" s="173"/>
      <c r="HRU19" s="173"/>
      <c r="HRV19" s="173"/>
      <c r="HRW19" s="173"/>
      <c r="HRX19" s="173"/>
      <c r="HRY19" s="173"/>
      <c r="HRZ19" s="173"/>
      <c r="HSA19" s="173"/>
      <c r="HSB19" s="173"/>
      <c r="HSC19" s="173"/>
      <c r="HSD19" s="173"/>
      <c r="HSE19" s="173"/>
      <c r="HSF19" s="173"/>
      <c r="HSG19" s="173"/>
      <c r="HSH19" s="173"/>
      <c r="HSI19" s="173"/>
      <c r="HSJ19" s="173"/>
      <c r="HSK19" s="173"/>
      <c r="HSL19" s="173"/>
      <c r="HSM19" s="173"/>
      <c r="HSN19" s="173"/>
      <c r="HSO19" s="173"/>
      <c r="HSP19" s="173"/>
      <c r="HSQ19" s="173"/>
      <c r="HSR19" s="173"/>
      <c r="HSS19" s="173"/>
      <c r="HST19" s="173"/>
      <c r="HSU19" s="173"/>
      <c r="HSV19" s="173"/>
      <c r="HSW19" s="173"/>
      <c r="HSX19" s="173"/>
      <c r="HSY19" s="173"/>
      <c r="HSZ19" s="173"/>
      <c r="HTA19" s="173"/>
      <c r="HTB19" s="173"/>
      <c r="HTC19" s="173"/>
      <c r="HTD19" s="173"/>
      <c r="HTE19" s="173"/>
      <c r="HTF19" s="173"/>
      <c r="HTG19" s="173"/>
      <c r="HTH19" s="173"/>
      <c r="HTI19" s="173"/>
      <c r="HTJ19" s="173"/>
      <c r="HTK19" s="173"/>
      <c r="HTL19" s="173"/>
      <c r="HTM19" s="173"/>
      <c r="HTN19" s="173"/>
      <c r="HTO19" s="173"/>
      <c r="HTP19" s="173"/>
      <c r="HTQ19" s="173"/>
      <c r="HTR19" s="173"/>
      <c r="HTS19" s="173"/>
      <c r="HTT19" s="173"/>
      <c r="HTU19" s="173"/>
      <c r="HTV19" s="173"/>
      <c r="HTW19" s="173"/>
      <c r="HTX19" s="173"/>
      <c r="HTY19" s="173"/>
      <c r="HTZ19" s="173"/>
      <c r="HUA19" s="173"/>
      <c r="HUB19" s="173"/>
      <c r="HUC19" s="173"/>
      <c r="HUD19" s="173"/>
      <c r="HUE19" s="173"/>
      <c r="HUF19" s="173"/>
      <c r="HUG19" s="173"/>
      <c r="HUH19" s="173"/>
      <c r="HUI19" s="173"/>
      <c r="HUJ19" s="173"/>
      <c r="HUK19" s="173"/>
      <c r="HUL19" s="173"/>
      <c r="HUM19" s="173"/>
      <c r="HUN19" s="173"/>
      <c r="HUO19" s="173"/>
      <c r="HUP19" s="173"/>
      <c r="HUQ19" s="173"/>
      <c r="HUR19" s="173"/>
      <c r="HUS19" s="173"/>
      <c r="HUT19" s="173"/>
      <c r="HUU19" s="173"/>
      <c r="HUV19" s="173"/>
      <c r="HUW19" s="173"/>
      <c r="HUX19" s="173"/>
      <c r="HUY19" s="173"/>
      <c r="HUZ19" s="173"/>
      <c r="HVA19" s="173"/>
      <c r="HVB19" s="173"/>
      <c r="HVC19" s="173"/>
      <c r="HVD19" s="173"/>
      <c r="HVE19" s="173"/>
      <c r="HVF19" s="173"/>
      <c r="HVG19" s="173"/>
      <c r="HVH19" s="173"/>
      <c r="HVI19" s="173"/>
      <c r="HVJ19" s="173"/>
      <c r="HVK19" s="173"/>
      <c r="HVL19" s="173"/>
      <c r="HVM19" s="173"/>
      <c r="HVN19" s="173"/>
      <c r="HVO19" s="173"/>
      <c r="HVP19" s="173"/>
      <c r="HVQ19" s="173"/>
      <c r="HVR19" s="173"/>
      <c r="HVS19" s="173"/>
      <c r="HVT19" s="173"/>
      <c r="HVU19" s="173"/>
      <c r="HVV19" s="173"/>
      <c r="HVW19" s="173"/>
      <c r="HVX19" s="173"/>
      <c r="HVY19" s="173"/>
      <c r="HVZ19" s="173"/>
      <c r="HWA19" s="173"/>
      <c r="HWB19" s="173"/>
      <c r="HWC19" s="173"/>
      <c r="HWD19" s="173"/>
      <c r="HWE19" s="173"/>
      <c r="HWF19" s="173"/>
      <c r="HWG19" s="173"/>
      <c r="HWH19" s="173"/>
      <c r="HWI19" s="173"/>
      <c r="HWJ19" s="173"/>
      <c r="HWK19" s="173"/>
      <c r="HWL19" s="173"/>
      <c r="HWM19" s="173"/>
      <c r="HWN19" s="173"/>
      <c r="HWO19" s="173"/>
      <c r="HWP19" s="173"/>
      <c r="HWQ19" s="173"/>
      <c r="HWR19" s="173"/>
      <c r="HWS19" s="173"/>
      <c r="HWT19" s="173"/>
      <c r="HWU19" s="173"/>
      <c r="HWV19" s="173"/>
      <c r="HWW19" s="173"/>
      <c r="HWX19" s="173"/>
      <c r="HWY19" s="173"/>
      <c r="HWZ19" s="173"/>
      <c r="HXA19" s="173"/>
      <c r="HXB19" s="173"/>
      <c r="HXC19" s="173"/>
      <c r="HXD19" s="173"/>
      <c r="HXE19" s="173"/>
      <c r="HXF19" s="173"/>
      <c r="HXG19" s="173"/>
      <c r="HXH19" s="173"/>
      <c r="HXI19" s="173"/>
      <c r="HXJ19" s="173"/>
      <c r="HXK19" s="173"/>
      <c r="HXL19" s="173"/>
      <c r="HXM19" s="173"/>
      <c r="HXN19" s="173"/>
      <c r="HXO19" s="173"/>
      <c r="HXP19" s="173"/>
      <c r="HXQ19" s="173"/>
      <c r="HXR19" s="173"/>
      <c r="HXS19" s="173"/>
      <c r="HXT19" s="173"/>
      <c r="HXU19" s="173"/>
      <c r="HXV19" s="173"/>
      <c r="HXW19" s="173"/>
      <c r="HXX19" s="173"/>
      <c r="HXY19" s="173"/>
      <c r="HXZ19" s="173"/>
      <c r="HYA19" s="173"/>
      <c r="HYB19" s="173"/>
      <c r="HYC19" s="173"/>
      <c r="HYD19" s="173"/>
      <c r="HYE19" s="173"/>
      <c r="HYF19" s="173"/>
      <c r="HYG19" s="173"/>
      <c r="HYH19" s="173"/>
      <c r="HYI19" s="173"/>
      <c r="HYJ19" s="173"/>
      <c r="HYK19" s="173"/>
      <c r="HYL19" s="173"/>
      <c r="HYM19" s="173"/>
      <c r="HYN19" s="173"/>
      <c r="HYO19" s="173"/>
      <c r="HYP19" s="173"/>
      <c r="HYQ19" s="173"/>
      <c r="HYR19" s="173"/>
      <c r="HYS19" s="173"/>
      <c r="HYT19" s="173"/>
      <c r="HYU19" s="173"/>
      <c r="HYV19" s="173"/>
      <c r="HYW19" s="173"/>
      <c r="HYX19" s="173"/>
      <c r="HYY19" s="173"/>
      <c r="HYZ19" s="173"/>
      <c r="HZA19" s="173"/>
      <c r="HZB19" s="173"/>
      <c r="HZC19" s="173"/>
      <c r="HZD19" s="173"/>
      <c r="HZE19" s="173"/>
      <c r="HZF19" s="173"/>
      <c r="HZG19" s="173"/>
      <c r="HZH19" s="173"/>
      <c r="HZI19" s="173"/>
      <c r="HZJ19" s="173"/>
      <c r="HZK19" s="173"/>
      <c r="HZL19" s="173"/>
      <c r="HZM19" s="173"/>
      <c r="HZN19" s="173"/>
      <c r="HZO19" s="173"/>
      <c r="HZP19" s="173"/>
      <c r="HZQ19" s="173"/>
      <c r="HZR19" s="173"/>
      <c r="HZS19" s="173"/>
      <c r="HZT19" s="173"/>
      <c r="HZU19" s="173"/>
      <c r="HZV19" s="173"/>
      <c r="HZW19" s="173"/>
      <c r="HZX19" s="173"/>
      <c r="HZY19" s="173"/>
      <c r="HZZ19" s="173"/>
      <c r="IAA19" s="173"/>
      <c r="IAB19" s="173"/>
      <c r="IAC19" s="173"/>
      <c r="IAD19" s="173"/>
      <c r="IAE19" s="173"/>
      <c r="IAF19" s="173"/>
      <c r="IAG19" s="173"/>
      <c r="IAH19" s="173"/>
      <c r="IAI19" s="173"/>
      <c r="IAJ19" s="173"/>
      <c r="IAK19" s="173"/>
      <c r="IAL19" s="173"/>
      <c r="IAM19" s="173"/>
      <c r="IAN19" s="173"/>
      <c r="IAO19" s="173"/>
      <c r="IAP19" s="173"/>
      <c r="IAQ19" s="173"/>
      <c r="IAR19" s="173"/>
      <c r="IBD19" s="173"/>
      <c r="IBE19" s="173"/>
      <c r="IBF19" s="173"/>
      <c r="IBG19" s="173"/>
      <c r="IBH19" s="173"/>
      <c r="IBI19" s="173"/>
      <c r="IBJ19" s="173"/>
      <c r="IBK19" s="173"/>
      <c r="IBL19" s="173"/>
      <c r="IBM19" s="173"/>
      <c r="IBN19" s="173"/>
      <c r="IBO19" s="173"/>
      <c r="IBP19" s="173"/>
      <c r="IBQ19" s="173"/>
      <c r="IBR19" s="173"/>
      <c r="IBS19" s="173"/>
      <c r="IBT19" s="173"/>
      <c r="IBU19" s="173"/>
      <c r="IBV19" s="173"/>
      <c r="IBW19" s="173"/>
      <c r="IBX19" s="173"/>
      <c r="IBY19" s="173"/>
      <c r="IBZ19" s="173"/>
      <c r="ICA19" s="173"/>
      <c r="ICB19" s="173"/>
      <c r="ICC19" s="173"/>
      <c r="ICD19" s="173"/>
      <c r="ICE19" s="173"/>
      <c r="ICF19" s="173"/>
      <c r="ICG19" s="173"/>
      <c r="ICH19" s="173"/>
      <c r="ICI19" s="173"/>
      <c r="ICJ19" s="173"/>
      <c r="ICK19" s="173"/>
      <c r="ICL19" s="173"/>
      <c r="ICM19" s="173"/>
      <c r="ICN19" s="173"/>
      <c r="ICO19" s="173"/>
      <c r="ICP19" s="173"/>
      <c r="ICQ19" s="173"/>
      <c r="ICR19" s="173"/>
      <c r="ICS19" s="173"/>
      <c r="ICT19" s="173"/>
      <c r="ICU19" s="173"/>
      <c r="ICV19" s="173"/>
      <c r="ICW19" s="173"/>
      <c r="ICX19" s="173"/>
      <c r="ICY19" s="173"/>
      <c r="ICZ19" s="173"/>
      <c r="IDA19" s="173"/>
      <c r="IDB19" s="173"/>
      <c r="IDC19" s="173"/>
      <c r="IDD19" s="173"/>
      <c r="IDE19" s="173"/>
      <c r="IDF19" s="173"/>
      <c r="IDG19" s="173"/>
      <c r="IDH19" s="173"/>
      <c r="IDI19" s="173"/>
      <c r="IDJ19" s="173"/>
      <c r="IDK19" s="173"/>
      <c r="IDL19" s="173"/>
      <c r="IDM19" s="173"/>
      <c r="IDN19" s="173"/>
      <c r="IDO19" s="173"/>
      <c r="IDP19" s="173"/>
      <c r="IDQ19" s="173"/>
      <c r="IDR19" s="173"/>
      <c r="IDS19" s="173"/>
      <c r="IDT19" s="173"/>
      <c r="IDU19" s="173"/>
      <c r="IDV19" s="173"/>
      <c r="IDW19" s="173"/>
      <c r="IDX19" s="173"/>
      <c r="IDY19" s="173"/>
      <c r="IDZ19" s="173"/>
      <c r="IEA19" s="173"/>
      <c r="IEB19" s="173"/>
      <c r="IEC19" s="173"/>
      <c r="IED19" s="173"/>
      <c r="IEE19" s="173"/>
      <c r="IEF19" s="173"/>
      <c r="IEG19" s="173"/>
      <c r="IEH19" s="173"/>
      <c r="IEI19" s="173"/>
      <c r="IEJ19" s="173"/>
      <c r="IEK19" s="173"/>
      <c r="IEL19" s="173"/>
      <c r="IEM19" s="173"/>
      <c r="IEN19" s="173"/>
      <c r="IEO19" s="173"/>
      <c r="IEP19" s="173"/>
      <c r="IEQ19" s="173"/>
      <c r="IER19" s="173"/>
      <c r="IES19" s="173"/>
      <c r="IET19" s="173"/>
      <c r="IEU19" s="173"/>
      <c r="IEV19" s="173"/>
      <c r="IEW19" s="173"/>
      <c r="IEX19" s="173"/>
      <c r="IEY19" s="173"/>
      <c r="IEZ19" s="173"/>
      <c r="IFA19" s="173"/>
      <c r="IFB19" s="173"/>
      <c r="IFC19" s="173"/>
      <c r="IFD19" s="173"/>
      <c r="IFE19" s="173"/>
      <c r="IFF19" s="173"/>
      <c r="IFG19" s="173"/>
      <c r="IFH19" s="173"/>
      <c r="IFI19" s="173"/>
      <c r="IFJ19" s="173"/>
      <c r="IFK19" s="173"/>
      <c r="IFL19" s="173"/>
      <c r="IFM19" s="173"/>
      <c r="IFN19" s="173"/>
      <c r="IFO19" s="173"/>
      <c r="IFP19" s="173"/>
      <c r="IFQ19" s="173"/>
      <c r="IFR19" s="173"/>
      <c r="IFS19" s="173"/>
      <c r="IFT19" s="173"/>
      <c r="IFU19" s="173"/>
      <c r="IFV19" s="173"/>
      <c r="IFW19" s="173"/>
      <c r="IFX19" s="173"/>
      <c r="IFY19" s="173"/>
      <c r="IFZ19" s="173"/>
      <c r="IGA19" s="173"/>
      <c r="IGB19" s="173"/>
      <c r="IGC19" s="173"/>
      <c r="IGD19" s="173"/>
      <c r="IGE19" s="173"/>
      <c r="IGF19" s="173"/>
      <c r="IGG19" s="173"/>
      <c r="IGH19" s="173"/>
      <c r="IGI19" s="173"/>
      <c r="IGJ19" s="173"/>
      <c r="IGK19" s="173"/>
      <c r="IGL19" s="173"/>
      <c r="IGM19" s="173"/>
      <c r="IGN19" s="173"/>
      <c r="IGO19" s="173"/>
      <c r="IGP19" s="173"/>
      <c r="IGQ19" s="173"/>
      <c r="IGR19" s="173"/>
      <c r="IGS19" s="173"/>
      <c r="IGT19" s="173"/>
      <c r="IGU19" s="173"/>
      <c r="IGV19" s="173"/>
      <c r="IGW19" s="173"/>
      <c r="IGX19" s="173"/>
      <c r="IGY19" s="173"/>
      <c r="IGZ19" s="173"/>
      <c r="IHA19" s="173"/>
      <c r="IHB19" s="173"/>
      <c r="IHC19" s="173"/>
      <c r="IHD19" s="173"/>
      <c r="IHE19" s="173"/>
      <c r="IHF19" s="173"/>
      <c r="IHG19" s="173"/>
      <c r="IHH19" s="173"/>
      <c r="IHI19" s="173"/>
      <c r="IHJ19" s="173"/>
      <c r="IHK19" s="173"/>
      <c r="IHL19" s="173"/>
      <c r="IHM19" s="173"/>
      <c r="IHN19" s="173"/>
      <c r="IHO19" s="173"/>
      <c r="IHP19" s="173"/>
      <c r="IHQ19" s="173"/>
      <c r="IHR19" s="173"/>
      <c r="IHS19" s="173"/>
      <c r="IHT19" s="173"/>
      <c r="IHU19" s="173"/>
      <c r="IHV19" s="173"/>
      <c r="IHW19" s="173"/>
      <c r="IHX19" s="173"/>
      <c r="IHY19" s="173"/>
      <c r="IHZ19" s="173"/>
      <c r="IIA19" s="173"/>
      <c r="IIB19" s="173"/>
      <c r="IIC19" s="173"/>
      <c r="IID19" s="173"/>
      <c r="IIE19" s="173"/>
      <c r="IIF19" s="173"/>
      <c r="IIG19" s="173"/>
      <c r="IIH19" s="173"/>
      <c r="III19" s="173"/>
      <c r="IIJ19" s="173"/>
      <c r="IIK19" s="173"/>
      <c r="IIL19" s="173"/>
      <c r="IIM19" s="173"/>
      <c r="IIN19" s="173"/>
      <c r="IIO19" s="173"/>
      <c r="IIP19" s="173"/>
      <c r="IIQ19" s="173"/>
      <c r="IIR19" s="173"/>
      <c r="IIS19" s="173"/>
      <c r="IIT19" s="173"/>
      <c r="IIU19" s="173"/>
      <c r="IIV19" s="173"/>
      <c r="IIW19" s="173"/>
      <c r="IIX19" s="173"/>
      <c r="IIY19" s="173"/>
      <c r="IIZ19" s="173"/>
      <c r="IJA19" s="173"/>
      <c r="IJB19" s="173"/>
      <c r="IJC19" s="173"/>
      <c r="IJD19" s="173"/>
      <c r="IJE19" s="173"/>
      <c r="IJF19" s="173"/>
      <c r="IJG19" s="173"/>
      <c r="IJH19" s="173"/>
      <c r="IJI19" s="173"/>
      <c r="IJJ19" s="173"/>
      <c r="IJK19" s="173"/>
      <c r="IJL19" s="173"/>
      <c r="IJM19" s="173"/>
      <c r="IJN19" s="173"/>
      <c r="IJO19" s="173"/>
      <c r="IJP19" s="173"/>
      <c r="IJQ19" s="173"/>
      <c r="IJR19" s="173"/>
      <c r="IJS19" s="173"/>
      <c r="IJT19" s="173"/>
      <c r="IJU19" s="173"/>
      <c r="IJV19" s="173"/>
      <c r="IJW19" s="173"/>
      <c r="IJX19" s="173"/>
      <c r="IJY19" s="173"/>
      <c r="IJZ19" s="173"/>
      <c r="IKA19" s="173"/>
      <c r="IKB19" s="173"/>
      <c r="IKC19" s="173"/>
      <c r="IKD19" s="173"/>
      <c r="IKE19" s="173"/>
      <c r="IKF19" s="173"/>
      <c r="IKG19" s="173"/>
      <c r="IKH19" s="173"/>
      <c r="IKI19" s="173"/>
      <c r="IKJ19" s="173"/>
      <c r="IKK19" s="173"/>
      <c r="IKL19" s="173"/>
      <c r="IKM19" s="173"/>
      <c r="IKN19" s="173"/>
      <c r="IKZ19" s="173"/>
      <c r="ILA19" s="173"/>
      <c r="ILB19" s="173"/>
      <c r="ILC19" s="173"/>
      <c r="ILD19" s="173"/>
      <c r="ILE19" s="173"/>
      <c r="ILF19" s="173"/>
      <c r="ILG19" s="173"/>
      <c r="ILH19" s="173"/>
      <c r="ILI19" s="173"/>
      <c r="ILJ19" s="173"/>
      <c r="ILK19" s="173"/>
      <c r="ILL19" s="173"/>
      <c r="ILM19" s="173"/>
      <c r="ILN19" s="173"/>
      <c r="ILO19" s="173"/>
      <c r="ILP19" s="173"/>
      <c r="ILQ19" s="173"/>
      <c r="ILR19" s="173"/>
      <c r="ILS19" s="173"/>
      <c r="ILT19" s="173"/>
      <c r="ILU19" s="173"/>
      <c r="ILV19" s="173"/>
      <c r="ILW19" s="173"/>
      <c r="ILX19" s="173"/>
      <c r="ILY19" s="173"/>
      <c r="ILZ19" s="173"/>
      <c r="IMA19" s="173"/>
      <c r="IMB19" s="173"/>
      <c r="IMC19" s="173"/>
      <c r="IMD19" s="173"/>
      <c r="IME19" s="173"/>
      <c r="IMF19" s="173"/>
      <c r="IMG19" s="173"/>
      <c r="IMH19" s="173"/>
      <c r="IMI19" s="173"/>
      <c r="IMJ19" s="173"/>
      <c r="IMK19" s="173"/>
      <c r="IML19" s="173"/>
      <c r="IMM19" s="173"/>
      <c r="IMN19" s="173"/>
      <c r="IMO19" s="173"/>
      <c r="IMP19" s="173"/>
      <c r="IMQ19" s="173"/>
      <c r="IMR19" s="173"/>
      <c r="IMS19" s="173"/>
      <c r="IMT19" s="173"/>
      <c r="IMU19" s="173"/>
      <c r="IMV19" s="173"/>
      <c r="IMW19" s="173"/>
      <c r="IMX19" s="173"/>
      <c r="IMY19" s="173"/>
      <c r="IMZ19" s="173"/>
      <c r="INA19" s="173"/>
      <c r="INB19" s="173"/>
      <c r="INC19" s="173"/>
      <c r="IND19" s="173"/>
      <c r="INE19" s="173"/>
      <c r="INF19" s="173"/>
      <c r="ING19" s="173"/>
      <c r="INH19" s="173"/>
      <c r="INI19" s="173"/>
      <c r="INJ19" s="173"/>
      <c r="INK19" s="173"/>
      <c r="INL19" s="173"/>
      <c r="INM19" s="173"/>
      <c r="INN19" s="173"/>
      <c r="INO19" s="173"/>
      <c r="INP19" s="173"/>
      <c r="INQ19" s="173"/>
      <c r="INR19" s="173"/>
      <c r="INS19" s="173"/>
      <c r="INT19" s="173"/>
      <c r="INU19" s="173"/>
      <c r="INV19" s="173"/>
      <c r="INW19" s="173"/>
      <c r="INX19" s="173"/>
      <c r="INY19" s="173"/>
      <c r="INZ19" s="173"/>
      <c r="IOA19" s="173"/>
      <c r="IOB19" s="173"/>
      <c r="IOC19" s="173"/>
      <c r="IOD19" s="173"/>
      <c r="IOE19" s="173"/>
      <c r="IOF19" s="173"/>
      <c r="IOG19" s="173"/>
      <c r="IOH19" s="173"/>
      <c r="IOI19" s="173"/>
      <c r="IOJ19" s="173"/>
      <c r="IOK19" s="173"/>
      <c r="IOL19" s="173"/>
      <c r="IOM19" s="173"/>
      <c r="ION19" s="173"/>
      <c r="IOO19" s="173"/>
      <c r="IOP19" s="173"/>
      <c r="IOQ19" s="173"/>
      <c r="IOR19" s="173"/>
      <c r="IOS19" s="173"/>
      <c r="IOT19" s="173"/>
      <c r="IOU19" s="173"/>
      <c r="IOV19" s="173"/>
      <c r="IOW19" s="173"/>
      <c r="IOX19" s="173"/>
      <c r="IOY19" s="173"/>
      <c r="IOZ19" s="173"/>
      <c r="IPA19" s="173"/>
      <c r="IPB19" s="173"/>
      <c r="IPC19" s="173"/>
      <c r="IPD19" s="173"/>
      <c r="IPE19" s="173"/>
      <c r="IPF19" s="173"/>
      <c r="IPG19" s="173"/>
      <c r="IPH19" s="173"/>
      <c r="IPI19" s="173"/>
      <c r="IPJ19" s="173"/>
      <c r="IPK19" s="173"/>
      <c r="IPL19" s="173"/>
      <c r="IPM19" s="173"/>
      <c r="IPN19" s="173"/>
      <c r="IPO19" s="173"/>
      <c r="IPP19" s="173"/>
      <c r="IPQ19" s="173"/>
      <c r="IPR19" s="173"/>
      <c r="IPS19" s="173"/>
      <c r="IPT19" s="173"/>
      <c r="IPU19" s="173"/>
      <c r="IPV19" s="173"/>
      <c r="IPW19" s="173"/>
      <c r="IPX19" s="173"/>
      <c r="IPY19" s="173"/>
      <c r="IPZ19" s="173"/>
      <c r="IQA19" s="173"/>
      <c r="IQB19" s="173"/>
      <c r="IQC19" s="173"/>
      <c r="IQD19" s="173"/>
      <c r="IQE19" s="173"/>
      <c r="IQF19" s="173"/>
      <c r="IQG19" s="173"/>
      <c r="IQH19" s="173"/>
      <c r="IQI19" s="173"/>
      <c r="IQJ19" s="173"/>
      <c r="IQK19" s="173"/>
      <c r="IQL19" s="173"/>
      <c r="IQM19" s="173"/>
      <c r="IQN19" s="173"/>
      <c r="IQO19" s="173"/>
      <c r="IQP19" s="173"/>
      <c r="IQQ19" s="173"/>
      <c r="IQR19" s="173"/>
      <c r="IQS19" s="173"/>
      <c r="IQT19" s="173"/>
      <c r="IQU19" s="173"/>
      <c r="IQV19" s="173"/>
      <c r="IQW19" s="173"/>
      <c r="IQX19" s="173"/>
      <c r="IQY19" s="173"/>
      <c r="IQZ19" s="173"/>
      <c r="IRA19" s="173"/>
      <c r="IRB19" s="173"/>
      <c r="IRC19" s="173"/>
      <c r="IRD19" s="173"/>
      <c r="IRE19" s="173"/>
      <c r="IRF19" s="173"/>
      <c r="IRG19" s="173"/>
      <c r="IRH19" s="173"/>
      <c r="IRI19" s="173"/>
      <c r="IRJ19" s="173"/>
      <c r="IRK19" s="173"/>
      <c r="IRL19" s="173"/>
      <c r="IRM19" s="173"/>
      <c r="IRN19" s="173"/>
      <c r="IRO19" s="173"/>
      <c r="IRP19" s="173"/>
      <c r="IRQ19" s="173"/>
      <c r="IRR19" s="173"/>
      <c r="IRS19" s="173"/>
      <c r="IRT19" s="173"/>
      <c r="IRU19" s="173"/>
      <c r="IRV19" s="173"/>
      <c r="IRW19" s="173"/>
      <c r="IRX19" s="173"/>
      <c r="IRY19" s="173"/>
      <c r="IRZ19" s="173"/>
      <c r="ISA19" s="173"/>
      <c r="ISB19" s="173"/>
      <c r="ISC19" s="173"/>
      <c r="ISD19" s="173"/>
      <c r="ISE19" s="173"/>
      <c r="ISF19" s="173"/>
      <c r="ISG19" s="173"/>
      <c r="ISH19" s="173"/>
      <c r="ISI19" s="173"/>
      <c r="ISJ19" s="173"/>
      <c r="ISK19" s="173"/>
      <c r="ISL19" s="173"/>
      <c r="ISM19" s="173"/>
      <c r="ISN19" s="173"/>
      <c r="ISO19" s="173"/>
      <c r="ISP19" s="173"/>
      <c r="ISQ19" s="173"/>
      <c r="ISR19" s="173"/>
      <c r="ISS19" s="173"/>
      <c r="IST19" s="173"/>
      <c r="ISU19" s="173"/>
      <c r="ISV19" s="173"/>
      <c r="ISW19" s="173"/>
      <c r="ISX19" s="173"/>
      <c r="ISY19" s="173"/>
      <c r="ISZ19" s="173"/>
      <c r="ITA19" s="173"/>
      <c r="ITB19" s="173"/>
      <c r="ITC19" s="173"/>
      <c r="ITD19" s="173"/>
      <c r="ITE19" s="173"/>
      <c r="ITF19" s="173"/>
      <c r="ITG19" s="173"/>
      <c r="ITH19" s="173"/>
      <c r="ITI19" s="173"/>
      <c r="ITJ19" s="173"/>
      <c r="ITK19" s="173"/>
      <c r="ITL19" s="173"/>
      <c r="ITM19" s="173"/>
      <c r="ITN19" s="173"/>
      <c r="ITO19" s="173"/>
      <c r="ITP19" s="173"/>
      <c r="ITQ19" s="173"/>
      <c r="ITR19" s="173"/>
      <c r="ITS19" s="173"/>
      <c r="ITT19" s="173"/>
      <c r="ITU19" s="173"/>
      <c r="ITV19" s="173"/>
      <c r="ITW19" s="173"/>
      <c r="ITX19" s="173"/>
      <c r="ITY19" s="173"/>
      <c r="ITZ19" s="173"/>
      <c r="IUA19" s="173"/>
      <c r="IUB19" s="173"/>
      <c r="IUC19" s="173"/>
      <c r="IUD19" s="173"/>
      <c r="IUE19" s="173"/>
      <c r="IUF19" s="173"/>
      <c r="IUG19" s="173"/>
      <c r="IUH19" s="173"/>
      <c r="IUI19" s="173"/>
      <c r="IUJ19" s="173"/>
      <c r="IUV19" s="173"/>
      <c r="IUW19" s="173"/>
      <c r="IUX19" s="173"/>
      <c r="IUY19" s="173"/>
      <c r="IUZ19" s="173"/>
      <c r="IVA19" s="173"/>
      <c r="IVB19" s="173"/>
      <c r="IVC19" s="173"/>
      <c r="IVD19" s="173"/>
      <c r="IVE19" s="173"/>
      <c r="IVF19" s="173"/>
      <c r="IVG19" s="173"/>
      <c r="IVH19" s="173"/>
      <c r="IVI19" s="173"/>
      <c r="IVJ19" s="173"/>
      <c r="IVK19" s="173"/>
      <c r="IVL19" s="173"/>
      <c r="IVM19" s="173"/>
      <c r="IVN19" s="173"/>
      <c r="IVO19" s="173"/>
      <c r="IVP19" s="173"/>
      <c r="IVQ19" s="173"/>
      <c r="IVR19" s="173"/>
      <c r="IVS19" s="173"/>
      <c r="IVT19" s="173"/>
      <c r="IVU19" s="173"/>
      <c r="IVV19" s="173"/>
      <c r="IVW19" s="173"/>
      <c r="IVX19" s="173"/>
      <c r="IVY19" s="173"/>
      <c r="IVZ19" s="173"/>
      <c r="IWA19" s="173"/>
      <c r="IWB19" s="173"/>
      <c r="IWC19" s="173"/>
      <c r="IWD19" s="173"/>
      <c r="IWE19" s="173"/>
      <c r="IWF19" s="173"/>
      <c r="IWG19" s="173"/>
      <c r="IWH19" s="173"/>
      <c r="IWI19" s="173"/>
      <c r="IWJ19" s="173"/>
      <c r="IWK19" s="173"/>
      <c r="IWL19" s="173"/>
      <c r="IWM19" s="173"/>
      <c r="IWN19" s="173"/>
      <c r="IWO19" s="173"/>
      <c r="IWP19" s="173"/>
      <c r="IWQ19" s="173"/>
      <c r="IWR19" s="173"/>
      <c r="IWS19" s="173"/>
      <c r="IWT19" s="173"/>
      <c r="IWU19" s="173"/>
      <c r="IWV19" s="173"/>
      <c r="IWW19" s="173"/>
      <c r="IWX19" s="173"/>
      <c r="IWY19" s="173"/>
      <c r="IWZ19" s="173"/>
      <c r="IXA19" s="173"/>
      <c r="IXB19" s="173"/>
      <c r="IXC19" s="173"/>
      <c r="IXD19" s="173"/>
      <c r="IXE19" s="173"/>
      <c r="IXF19" s="173"/>
      <c r="IXG19" s="173"/>
      <c r="IXH19" s="173"/>
      <c r="IXI19" s="173"/>
      <c r="IXJ19" s="173"/>
      <c r="IXK19" s="173"/>
      <c r="IXL19" s="173"/>
      <c r="IXM19" s="173"/>
      <c r="IXN19" s="173"/>
      <c r="IXO19" s="173"/>
      <c r="IXP19" s="173"/>
      <c r="IXQ19" s="173"/>
      <c r="IXR19" s="173"/>
      <c r="IXS19" s="173"/>
      <c r="IXT19" s="173"/>
      <c r="IXU19" s="173"/>
      <c r="IXV19" s="173"/>
      <c r="IXW19" s="173"/>
      <c r="IXX19" s="173"/>
      <c r="IXY19" s="173"/>
      <c r="IXZ19" s="173"/>
      <c r="IYA19" s="173"/>
      <c r="IYB19" s="173"/>
      <c r="IYC19" s="173"/>
      <c r="IYD19" s="173"/>
      <c r="IYE19" s="173"/>
      <c r="IYF19" s="173"/>
      <c r="IYG19" s="173"/>
      <c r="IYH19" s="173"/>
      <c r="IYI19" s="173"/>
      <c r="IYJ19" s="173"/>
      <c r="IYK19" s="173"/>
      <c r="IYL19" s="173"/>
      <c r="IYM19" s="173"/>
      <c r="IYN19" s="173"/>
      <c r="IYO19" s="173"/>
      <c r="IYP19" s="173"/>
      <c r="IYQ19" s="173"/>
      <c r="IYR19" s="173"/>
      <c r="IYS19" s="173"/>
      <c r="IYT19" s="173"/>
      <c r="IYU19" s="173"/>
      <c r="IYV19" s="173"/>
      <c r="IYW19" s="173"/>
      <c r="IYX19" s="173"/>
      <c r="IYY19" s="173"/>
      <c r="IYZ19" s="173"/>
      <c r="IZA19" s="173"/>
      <c r="IZB19" s="173"/>
      <c r="IZC19" s="173"/>
      <c r="IZD19" s="173"/>
      <c r="IZE19" s="173"/>
      <c r="IZF19" s="173"/>
      <c r="IZG19" s="173"/>
      <c r="IZH19" s="173"/>
      <c r="IZI19" s="173"/>
      <c r="IZJ19" s="173"/>
      <c r="IZK19" s="173"/>
      <c r="IZL19" s="173"/>
      <c r="IZM19" s="173"/>
      <c r="IZN19" s="173"/>
      <c r="IZO19" s="173"/>
      <c r="IZP19" s="173"/>
      <c r="IZQ19" s="173"/>
      <c r="IZR19" s="173"/>
      <c r="IZS19" s="173"/>
      <c r="IZT19" s="173"/>
      <c r="IZU19" s="173"/>
      <c r="IZV19" s="173"/>
      <c r="IZW19" s="173"/>
      <c r="IZX19" s="173"/>
      <c r="IZY19" s="173"/>
      <c r="IZZ19" s="173"/>
      <c r="JAA19" s="173"/>
      <c r="JAB19" s="173"/>
      <c r="JAC19" s="173"/>
      <c r="JAD19" s="173"/>
      <c r="JAE19" s="173"/>
      <c r="JAF19" s="173"/>
      <c r="JAG19" s="173"/>
      <c r="JAH19" s="173"/>
      <c r="JAI19" s="173"/>
      <c r="JAJ19" s="173"/>
      <c r="JAK19" s="173"/>
      <c r="JAL19" s="173"/>
      <c r="JAM19" s="173"/>
      <c r="JAN19" s="173"/>
      <c r="JAO19" s="173"/>
      <c r="JAP19" s="173"/>
      <c r="JAQ19" s="173"/>
      <c r="JAR19" s="173"/>
      <c r="JAS19" s="173"/>
      <c r="JAT19" s="173"/>
      <c r="JAU19" s="173"/>
      <c r="JAV19" s="173"/>
      <c r="JAW19" s="173"/>
      <c r="JAX19" s="173"/>
      <c r="JAY19" s="173"/>
      <c r="JAZ19" s="173"/>
      <c r="JBA19" s="173"/>
      <c r="JBB19" s="173"/>
      <c r="JBC19" s="173"/>
      <c r="JBD19" s="173"/>
      <c r="JBE19" s="173"/>
      <c r="JBF19" s="173"/>
      <c r="JBG19" s="173"/>
      <c r="JBH19" s="173"/>
      <c r="JBI19" s="173"/>
      <c r="JBJ19" s="173"/>
      <c r="JBK19" s="173"/>
      <c r="JBL19" s="173"/>
      <c r="JBM19" s="173"/>
      <c r="JBN19" s="173"/>
      <c r="JBO19" s="173"/>
      <c r="JBP19" s="173"/>
      <c r="JBQ19" s="173"/>
      <c r="JBR19" s="173"/>
      <c r="JBS19" s="173"/>
      <c r="JBT19" s="173"/>
      <c r="JBU19" s="173"/>
      <c r="JBV19" s="173"/>
      <c r="JBW19" s="173"/>
      <c r="JBX19" s="173"/>
      <c r="JBY19" s="173"/>
      <c r="JBZ19" s="173"/>
      <c r="JCA19" s="173"/>
      <c r="JCB19" s="173"/>
      <c r="JCC19" s="173"/>
      <c r="JCD19" s="173"/>
      <c r="JCE19" s="173"/>
      <c r="JCF19" s="173"/>
      <c r="JCG19" s="173"/>
      <c r="JCH19" s="173"/>
      <c r="JCI19" s="173"/>
      <c r="JCJ19" s="173"/>
      <c r="JCK19" s="173"/>
      <c r="JCL19" s="173"/>
      <c r="JCM19" s="173"/>
      <c r="JCN19" s="173"/>
      <c r="JCO19" s="173"/>
      <c r="JCP19" s="173"/>
      <c r="JCQ19" s="173"/>
      <c r="JCR19" s="173"/>
      <c r="JCS19" s="173"/>
      <c r="JCT19" s="173"/>
      <c r="JCU19" s="173"/>
      <c r="JCV19" s="173"/>
      <c r="JCW19" s="173"/>
      <c r="JCX19" s="173"/>
      <c r="JCY19" s="173"/>
      <c r="JCZ19" s="173"/>
      <c r="JDA19" s="173"/>
      <c r="JDB19" s="173"/>
      <c r="JDC19" s="173"/>
      <c r="JDD19" s="173"/>
      <c r="JDE19" s="173"/>
      <c r="JDF19" s="173"/>
      <c r="JDG19" s="173"/>
      <c r="JDH19" s="173"/>
      <c r="JDI19" s="173"/>
      <c r="JDJ19" s="173"/>
      <c r="JDK19" s="173"/>
      <c r="JDL19" s="173"/>
      <c r="JDM19" s="173"/>
      <c r="JDN19" s="173"/>
      <c r="JDO19" s="173"/>
      <c r="JDP19" s="173"/>
      <c r="JDQ19" s="173"/>
      <c r="JDR19" s="173"/>
      <c r="JDS19" s="173"/>
      <c r="JDT19" s="173"/>
      <c r="JDU19" s="173"/>
      <c r="JDV19" s="173"/>
      <c r="JDW19" s="173"/>
      <c r="JDX19" s="173"/>
      <c r="JDY19" s="173"/>
      <c r="JDZ19" s="173"/>
      <c r="JEA19" s="173"/>
      <c r="JEB19" s="173"/>
      <c r="JEC19" s="173"/>
      <c r="JED19" s="173"/>
      <c r="JEE19" s="173"/>
      <c r="JEF19" s="173"/>
      <c r="JER19" s="173"/>
      <c r="JES19" s="173"/>
      <c r="JET19" s="173"/>
      <c r="JEU19" s="173"/>
      <c r="JEV19" s="173"/>
      <c r="JEW19" s="173"/>
      <c r="JEX19" s="173"/>
      <c r="JEY19" s="173"/>
      <c r="JEZ19" s="173"/>
      <c r="JFA19" s="173"/>
      <c r="JFB19" s="173"/>
      <c r="JFC19" s="173"/>
      <c r="JFD19" s="173"/>
      <c r="JFE19" s="173"/>
      <c r="JFF19" s="173"/>
      <c r="JFG19" s="173"/>
      <c r="JFH19" s="173"/>
      <c r="JFI19" s="173"/>
      <c r="JFJ19" s="173"/>
      <c r="JFK19" s="173"/>
      <c r="JFL19" s="173"/>
      <c r="JFM19" s="173"/>
      <c r="JFN19" s="173"/>
      <c r="JFO19" s="173"/>
      <c r="JFP19" s="173"/>
      <c r="JFQ19" s="173"/>
      <c r="JFR19" s="173"/>
      <c r="JFS19" s="173"/>
      <c r="JFT19" s="173"/>
      <c r="JFU19" s="173"/>
      <c r="JFV19" s="173"/>
      <c r="JFW19" s="173"/>
      <c r="JFX19" s="173"/>
      <c r="JFY19" s="173"/>
      <c r="JFZ19" s="173"/>
      <c r="JGA19" s="173"/>
      <c r="JGB19" s="173"/>
      <c r="JGC19" s="173"/>
      <c r="JGD19" s="173"/>
      <c r="JGE19" s="173"/>
      <c r="JGF19" s="173"/>
      <c r="JGG19" s="173"/>
      <c r="JGH19" s="173"/>
      <c r="JGI19" s="173"/>
      <c r="JGJ19" s="173"/>
      <c r="JGK19" s="173"/>
      <c r="JGL19" s="173"/>
      <c r="JGM19" s="173"/>
      <c r="JGN19" s="173"/>
      <c r="JGO19" s="173"/>
      <c r="JGP19" s="173"/>
      <c r="JGQ19" s="173"/>
      <c r="JGR19" s="173"/>
      <c r="JGS19" s="173"/>
      <c r="JGT19" s="173"/>
      <c r="JGU19" s="173"/>
      <c r="JGV19" s="173"/>
      <c r="JGW19" s="173"/>
      <c r="JGX19" s="173"/>
      <c r="JGY19" s="173"/>
      <c r="JGZ19" s="173"/>
      <c r="JHA19" s="173"/>
      <c r="JHB19" s="173"/>
      <c r="JHC19" s="173"/>
      <c r="JHD19" s="173"/>
      <c r="JHE19" s="173"/>
      <c r="JHF19" s="173"/>
      <c r="JHG19" s="173"/>
      <c r="JHH19" s="173"/>
      <c r="JHI19" s="173"/>
      <c r="JHJ19" s="173"/>
      <c r="JHK19" s="173"/>
      <c r="JHL19" s="173"/>
      <c r="JHM19" s="173"/>
      <c r="JHN19" s="173"/>
      <c r="JHO19" s="173"/>
      <c r="JHP19" s="173"/>
      <c r="JHQ19" s="173"/>
      <c r="JHR19" s="173"/>
      <c r="JHS19" s="173"/>
      <c r="JHT19" s="173"/>
      <c r="JHU19" s="173"/>
      <c r="JHV19" s="173"/>
      <c r="JHW19" s="173"/>
      <c r="JHX19" s="173"/>
      <c r="JHY19" s="173"/>
      <c r="JHZ19" s="173"/>
      <c r="JIA19" s="173"/>
      <c r="JIB19" s="173"/>
      <c r="JIC19" s="173"/>
      <c r="JID19" s="173"/>
      <c r="JIE19" s="173"/>
      <c r="JIF19" s="173"/>
      <c r="JIG19" s="173"/>
      <c r="JIH19" s="173"/>
      <c r="JII19" s="173"/>
      <c r="JIJ19" s="173"/>
      <c r="JIK19" s="173"/>
      <c r="JIL19" s="173"/>
      <c r="JIM19" s="173"/>
      <c r="JIN19" s="173"/>
      <c r="JIO19" s="173"/>
      <c r="JIP19" s="173"/>
      <c r="JIQ19" s="173"/>
      <c r="JIR19" s="173"/>
      <c r="JIS19" s="173"/>
      <c r="JIT19" s="173"/>
      <c r="JIU19" s="173"/>
      <c r="JIV19" s="173"/>
      <c r="JIW19" s="173"/>
      <c r="JIX19" s="173"/>
      <c r="JIY19" s="173"/>
      <c r="JIZ19" s="173"/>
      <c r="JJA19" s="173"/>
      <c r="JJB19" s="173"/>
      <c r="JJC19" s="173"/>
      <c r="JJD19" s="173"/>
      <c r="JJE19" s="173"/>
      <c r="JJF19" s="173"/>
      <c r="JJG19" s="173"/>
      <c r="JJH19" s="173"/>
      <c r="JJI19" s="173"/>
      <c r="JJJ19" s="173"/>
      <c r="JJK19" s="173"/>
      <c r="JJL19" s="173"/>
      <c r="JJM19" s="173"/>
      <c r="JJN19" s="173"/>
      <c r="JJO19" s="173"/>
      <c r="JJP19" s="173"/>
      <c r="JJQ19" s="173"/>
      <c r="JJR19" s="173"/>
      <c r="JJS19" s="173"/>
      <c r="JJT19" s="173"/>
      <c r="JJU19" s="173"/>
      <c r="JJV19" s="173"/>
      <c r="JJW19" s="173"/>
      <c r="JJX19" s="173"/>
      <c r="JJY19" s="173"/>
      <c r="JJZ19" s="173"/>
      <c r="JKA19" s="173"/>
      <c r="JKB19" s="173"/>
      <c r="JKC19" s="173"/>
      <c r="JKD19" s="173"/>
      <c r="JKE19" s="173"/>
      <c r="JKF19" s="173"/>
      <c r="JKG19" s="173"/>
      <c r="JKH19" s="173"/>
      <c r="JKI19" s="173"/>
      <c r="JKJ19" s="173"/>
      <c r="JKK19" s="173"/>
      <c r="JKL19" s="173"/>
      <c r="JKM19" s="173"/>
      <c r="JKN19" s="173"/>
      <c r="JKO19" s="173"/>
      <c r="JKP19" s="173"/>
      <c r="JKQ19" s="173"/>
      <c r="JKR19" s="173"/>
      <c r="JKS19" s="173"/>
      <c r="JKT19" s="173"/>
      <c r="JKU19" s="173"/>
      <c r="JKV19" s="173"/>
      <c r="JKW19" s="173"/>
      <c r="JKX19" s="173"/>
      <c r="JKY19" s="173"/>
      <c r="JKZ19" s="173"/>
      <c r="JLA19" s="173"/>
      <c r="JLB19" s="173"/>
      <c r="JLC19" s="173"/>
      <c r="JLD19" s="173"/>
      <c r="JLE19" s="173"/>
      <c r="JLF19" s="173"/>
      <c r="JLG19" s="173"/>
      <c r="JLH19" s="173"/>
      <c r="JLI19" s="173"/>
      <c r="JLJ19" s="173"/>
      <c r="JLK19" s="173"/>
      <c r="JLL19" s="173"/>
      <c r="JLM19" s="173"/>
      <c r="JLN19" s="173"/>
      <c r="JLO19" s="173"/>
      <c r="JLP19" s="173"/>
      <c r="JLQ19" s="173"/>
      <c r="JLR19" s="173"/>
      <c r="JLS19" s="173"/>
      <c r="JLT19" s="173"/>
      <c r="JLU19" s="173"/>
      <c r="JLV19" s="173"/>
      <c r="JLW19" s="173"/>
      <c r="JLX19" s="173"/>
      <c r="JLY19" s="173"/>
      <c r="JLZ19" s="173"/>
      <c r="JMA19" s="173"/>
      <c r="JMB19" s="173"/>
      <c r="JMC19" s="173"/>
      <c r="JMD19" s="173"/>
      <c r="JME19" s="173"/>
      <c r="JMF19" s="173"/>
      <c r="JMG19" s="173"/>
      <c r="JMH19" s="173"/>
      <c r="JMI19" s="173"/>
      <c r="JMJ19" s="173"/>
      <c r="JMK19" s="173"/>
      <c r="JML19" s="173"/>
      <c r="JMM19" s="173"/>
      <c r="JMN19" s="173"/>
      <c r="JMO19" s="173"/>
      <c r="JMP19" s="173"/>
      <c r="JMQ19" s="173"/>
      <c r="JMR19" s="173"/>
      <c r="JMS19" s="173"/>
      <c r="JMT19" s="173"/>
      <c r="JMU19" s="173"/>
      <c r="JMV19" s="173"/>
      <c r="JMW19" s="173"/>
      <c r="JMX19" s="173"/>
      <c r="JMY19" s="173"/>
      <c r="JMZ19" s="173"/>
      <c r="JNA19" s="173"/>
      <c r="JNB19" s="173"/>
      <c r="JNC19" s="173"/>
      <c r="JND19" s="173"/>
      <c r="JNE19" s="173"/>
      <c r="JNF19" s="173"/>
      <c r="JNG19" s="173"/>
      <c r="JNH19" s="173"/>
      <c r="JNI19" s="173"/>
      <c r="JNJ19" s="173"/>
      <c r="JNK19" s="173"/>
      <c r="JNL19" s="173"/>
      <c r="JNM19" s="173"/>
      <c r="JNN19" s="173"/>
      <c r="JNO19" s="173"/>
      <c r="JNP19" s="173"/>
      <c r="JNQ19" s="173"/>
      <c r="JNR19" s="173"/>
      <c r="JNS19" s="173"/>
      <c r="JNT19" s="173"/>
      <c r="JNU19" s="173"/>
      <c r="JNV19" s="173"/>
      <c r="JNW19" s="173"/>
      <c r="JNX19" s="173"/>
      <c r="JNY19" s="173"/>
      <c r="JNZ19" s="173"/>
      <c r="JOA19" s="173"/>
      <c r="JOB19" s="173"/>
      <c r="JON19" s="173"/>
      <c r="JOO19" s="173"/>
      <c r="JOP19" s="173"/>
      <c r="JOQ19" s="173"/>
      <c r="JOR19" s="173"/>
      <c r="JOS19" s="173"/>
      <c r="JOT19" s="173"/>
      <c r="JOU19" s="173"/>
      <c r="JOV19" s="173"/>
      <c r="JOW19" s="173"/>
      <c r="JOX19" s="173"/>
      <c r="JOY19" s="173"/>
      <c r="JOZ19" s="173"/>
      <c r="JPA19" s="173"/>
      <c r="JPB19" s="173"/>
      <c r="JPC19" s="173"/>
      <c r="JPD19" s="173"/>
      <c r="JPE19" s="173"/>
      <c r="JPF19" s="173"/>
      <c r="JPG19" s="173"/>
      <c r="JPH19" s="173"/>
      <c r="JPI19" s="173"/>
      <c r="JPJ19" s="173"/>
      <c r="JPK19" s="173"/>
      <c r="JPL19" s="173"/>
      <c r="JPM19" s="173"/>
      <c r="JPN19" s="173"/>
      <c r="JPO19" s="173"/>
      <c r="JPP19" s="173"/>
      <c r="JPQ19" s="173"/>
      <c r="JPR19" s="173"/>
      <c r="JPS19" s="173"/>
      <c r="JPT19" s="173"/>
      <c r="JPU19" s="173"/>
      <c r="JPV19" s="173"/>
      <c r="JPW19" s="173"/>
      <c r="JPX19" s="173"/>
      <c r="JPY19" s="173"/>
      <c r="JPZ19" s="173"/>
      <c r="JQA19" s="173"/>
      <c r="JQB19" s="173"/>
      <c r="JQC19" s="173"/>
      <c r="JQD19" s="173"/>
      <c r="JQE19" s="173"/>
      <c r="JQF19" s="173"/>
      <c r="JQG19" s="173"/>
      <c r="JQH19" s="173"/>
      <c r="JQI19" s="173"/>
      <c r="JQJ19" s="173"/>
      <c r="JQK19" s="173"/>
      <c r="JQL19" s="173"/>
      <c r="JQM19" s="173"/>
      <c r="JQN19" s="173"/>
      <c r="JQO19" s="173"/>
      <c r="JQP19" s="173"/>
      <c r="JQQ19" s="173"/>
      <c r="JQR19" s="173"/>
      <c r="JQS19" s="173"/>
      <c r="JQT19" s="173"/>
      <c r="JQU19" s="173"/>
      <c r="JQV19" s="173"/>
      <c r="JQW19" s="173"/>
      <c r="JQX19" s="173"/>
      <c r="JQY19" s="173"/>
      <c r="JQZ19" s="173"/>
      <c r="JRA19" s="173"/>
      <c r="JRB19" s="173"/>
      <c r="JRC19" s="173"/>
      <c r="JRD19" s="173"/>
      <c r="JRE19" s="173"/>
      <c r="JRF19" s="173"/>
      <c r="JRG19" s="173"/>
      <c r="JRH19" s="173"/>
      <c r="JRI19" s="173"/>
      <c r="JRJ19" s="173"/>
      <c r="JRK19" s="173"/>
      <c r="JRL19" s="173"/>
      <c r="JRM19" s="173"/>
      <c r="JRN19" s="173"/>
      <c r="JRO19" s="173"/>
      <c r="JRP19" s="173"/>
      <c r="JRQ19" s="173"/>
      <c r="JRR19" s="173"/>
      <c r="JRS19" s="173"/>
      <c r="JRT19" s="173"/>
      <c r="JRU19" s="173"/>
      <c r="JRV19" s="173"/>
      <c r="JRW19" s="173"/>
      <c r="JRX19" s="173"/>
      <c r="JRY19" s="173"/>
      <c r="JRZ19" s="173"/>
      <c r="JSA19" s="173"/>
      <c r="JSB19" s="173"/>
      <c r="JSC19" s="173"/>
      <c r="JSD19" s="173"/>
      <c r="JSE19" s="173"/>
      <c r="JSF19" s="173"/>
      <c r="JSG19" s="173"/>
      <c r="JSH19" s="173"/>
      <c r="JSI19" s="173"/>
      <c r="JSJ19" s="173"/>
      <c r="JSK19" s="173"/>
      <c r="JSL19" s="173"/>
      <c r="JSM19" s="173"/>
      <c r="JSN19" s="173"/>
      <c r="JSO19" s="173"/>
      <c r="JSP19" s="173"/>
      <c r="JSQ19" s="173"/>
      <c r="JSR19" s="173"/>
      <c r="JSS19" s="173"/>
      <c r="JST19" s="173"/>
      <c r="JSU19" s="173"/>
      <c r="JSV19" s="173"/>
      <c r="JSW19" s="173"/>
      <c r="JSX19" s="173"/>
      <c r="JSY19" s="173"/>
      <c r="JSZ19" s="173"/>
      <c r="JTA19" s="173"/>
      <c r="JTB19" s="173"/>
      <c r="JTC19" s="173"/>
      <c r="JTD19" s="173"/>
      <c r="JTE19" s="173"/>
      <c r="JTF19" s="173"/>
      <c r="JTG19" s="173"/>
      <c r="JTH19" s="173"/>
      <c r="JTI19" s="173"/>
      <c r="JTJ19" s="173"/>
      <c r="JTK19" s="173"/>
      <c r="JTL19" s="173"/>
      <c r="JTM19" s="173"/>
      <c r="JTN19" s="173"/>
      <c r="JTO19" s="173"/>
      <c r="JTP19" s="173"/>
      <c r="JTQ19" s="173"/>
      <c r="JTR19" s="173"/>
      <c r="JTS19" s="173"/>
      <c r="JTT19" s="173"/>
      <c r="JTU19" s="173"/>
      <c r="JTV19" s="173"/>
      <c r="JTW19" s="173"/>
      <c r="JTX19" s="173"/>
      <c r="JTY19" s="173"/>
      <c r="JTZ19" s="173"/>
      <c r="JUA19" s="173"/>
      <c r="JUB19" s="173"/>
      <c r="JUC19" s="173"/>
      <c r="JUD19" s="173"/>
      <c r="JUE19" s="173"/>
      <c r="JUF19" s="173"/>
      <c r="JUG19" s="173"/>
      <c r="JUH19" s="173"/>
      <c r="JUI19" s="173"/>
      <c r="JUJ19" s="173"/>
      <c r="JUK19" s="173"/>
      <c r="JUL19" s="173"/>
      <c r="JUM19" s="173"/>
      <c r="JUN19" s="173"/>
      <c r="JUO19" s="173"/>
      <c r="JUP19" s="173"/>
      <c r="JUQ19" s="173"/>
      <c r="JUR19" s="173"/>
      <c r="JUS19" s="173"/>
      <c r="JUT19" s="173"/>
      <c r="JUU19" s="173"/>
      <c r="JUV19" s="173"/>
      <c r="JUW19" s="173"/>
      <c r="JUX19" s="173"/>
      <c r="JUY19" s="173"/>
      <c r="JUZ19" s="173"/>
      <c r="JVA19" s="173"/>
      <c r="JVB19" s="173"/>
      <c r="JVC19" s="173"/>
      <c r="JVD19" s="173"/>
      <c r="JVE19" s="173"/>
      <c r="JVF19" s="173"/>
      <c r="JVG19" s="173"/>
      <c r="JVH19" s="173"/>
      <c r="JVI19" s="173"/>
      <c r="JVJ19" s="173"/>
      <c r="JVK19" s="173"/>
      <c r="JVL19" s="173"/>
      <c r="JVM19" s="173"/>
      <c r="JVN19" s="173"/>
      <c r="JVO19" s="173"/>
      <c r="JVP19" s="173"/>
      <c r="JVQ19" s="173"/>
      <c r="JVR19" s="173"/>
      <c r="JVS19" s="173"/>
      <c r="JVT19" s="173"/>
      <c r="JVU19" s="173"/>
      <c r="JVV19" s="173"/>
      <c r="JVW19" s="173"/>
      <c r="JVX19" s="173"/>
      <c r="JVY19" s="173"/>
      <c r="JVZ19" s="173"/>
      <c r="JWA19" s="173"/>
      <c r="JWB19" s="173"/>
      <c r="JWC19" s="173"/>
      <c r="JWD19" s="173"/>
      <c r="JWE19" s="173"/>
      <c r="JWF19" s="173"/>
      <c r="JWG19" s="173"/>
      <c r="JWH19" s="173"/>
      <c r="JWI19" s="173"/>
      <c r="JWJ19" s="173"/>
      <c r="JWK19" s="173"/>
      <c r="JWL19" s="173"/>
      <c r="JWM19" s="173"/>
      <c r="JWN19" s="173"/>
      <c r="JWO19" s="173"/>
      <c r="JWP19" s="173"/>
      <c r="JWQ19" s="173"/>
      <c r="JWR19" s="173"/>
      <c r="JWS19" s="173"/>
      <c r="JWT19" s="173"/>
      <c r="JWU19" s="173"/>
      <c r="JWV19" s="173"/>
      <c r="JWW19" s="173"/>
      <c r="JWX19" s="173"/>
      <c r="JWY19" s="173"/>
      <c r="JWZ19" s="173"/>
      <c r="JXA19" s="173"/>
      <c r="JXB19" s="173"/>
      <c r="JXC19" s="173"/>
      <c r="JXD19" s="173"/>
      <c r="JXE19" s="173"/>
      <c r="JXF19" s="173"/>
      <c r="JXG19" s="173"/>
      <c r="JXH19" s="173"/>
      <c r="JXI19" s="173"/>
      <c r="JXJ19" s="173"/>
      <c r="JXK19" s="173"/>
      <c r="JXL19" s="173"/>
      <c r="JXM19" s="173"/>
      <c r="JXN19" s="173"/>
      <c r="JXO19" s="173"/>
      <c r="JXP19" s="173"/>
      <c r="JXQ19" s="173"/>
      <c r="JXR19" s="173"/>
      <c r="JXS19" s="173"/>
      <c r="JXT19" s="173"/>
      <c r="JXU19" s="173"/>
      <c r="JXV19" s="173"/>
      <c r="JXW19" s="173"/>
      <c r="JXX19" s="173"/>
      <c r="JYJ19" s="173"/>
      <c r="JYK19" s="173"/>
      <c r="JYL19" s="173"/>
      <c r="JYM19" s="173"/>
      <c r="JYN19" s="173"/>
      <c r="JYO19" s="173"/>
      <c r="JYP19" s="173"/>
      <c r="JYQ19" s="173"/>
      <c r="JYR19" s="173"/>
      <c r="JYS19" s="173"/>
      <c r="JYT19" s="173"/>
      <c r="JYU19" s="173"/>
      <c r="JYV19" s="173"/>
      <c r="JYW19" s="173"/>
      <c r="JYX19" s="173"/>
      <c r="JYY19" s="173"/>
      <c r="JYZ19" s="173"/>
      <c r="JZA19" s="173"/>
      <c r="JZB19" s="173"/>
      <c r="JZC19" s="173"/>
      <c r="JZD19" s="173"/>
      <c r="JZE19" s="173"/>
      <c r="JZF19" s="173"/>
      <c r="JZG19" s="173"/>
      <c r="JZH19" s="173"/>
      <c r="JZI19" s="173"/>
      <c r="JZJ19" s="173"/>
      <c r="JZK19" s="173"/>
      <c r="JZL19" s="173"/>
      <c r="JZM19" s="173"/>
      <c r="JZN19" s="173"/>
      <c r="JZO19" s="173"/>
      <c r="JZP19" s="173"/>
      <c r="JZQ19" s="173"/>
      <c r="JZR19" s="173"/>
      <c r="JZS19" s="173"/>
      <c r="JZT19" s="173"/>
      <c r="JZU19" s="173"/>
      <c r="JZV19" s="173"/>
      <c r="JZW19" s="173"/>
      <c r="JZX19" s="173"/>
      <c r="JZY19" s="173"/>
      <c r="JZZ19" s="173"/>
      <c r="KAA19" s="173"/>
      <c r="KAB19" s="173"/>
      <c r="KAC19" s="173"/>
      <c r="KAD19" s="173"/>
      <c r="KAE19" s="173"/>
      <c r="KAF19" s="173"/>
      <c r="KAG19" s="173"/>
      <c r="KAH19" s="173"/>
      <c r="KAI19" s="173"/>
      <c r="KAJ19" s="173"/>
      <c r="KAK19" s="173"/>
      <c r="KAL19" s="173"/>
      <c r="KAM19" s="173"/>
      <c r="KAN19" s="173"/>
      <c r="KAO19" s="173"/>
      <c r="KAP19" s="173"/>
      <c r="KAQ19" s="173"/>
      <c r="KAR19" s="173"/>
      <c r="KAS19" s="173"/>
      <c r="KAT19" s="173"/>
      <c r="KAU19" s="173"/>
      <c r="KAV19" s="173"/>
      <c r="KAW19" s="173"/>
      <c r="KAX19" s="173"/>
      <c r="KAY19" s="173"/>
      <c r="KAZ19" s="173"/>
      <c r="KBA19" s="173"/>
      <c r="KBB19" s="173"/>
      <c r="KBC19" s="173"/>
      <c r="KBD19" s="173"/>
      <c r="KBE19" s="173"/>
      <c r="KBF19" s="173"/>
      <c r="KBG19" s="173"/>
      <c r="KBH19" s="173"/>
      <c r="KBI19" s="173"/>
      <c r="KBJ19" s="173"/>
      <c r="KBK19" s="173"/>
      <c r="KBL19" s="173"/>
      <c r="KBM19" s="173"/>
      <c r="KBN19" s="173"/>
      <c r="KBO19" s="173"/>
      <c r="KBP19" s="173"/>
      <c r="KBQ19" s="173"/>
      <c r="KBR19" s="173"/>
      <c r="KBS19" s="173"/>
      <c r="KBT19" s="173"/>
      <c r="KBU19" s="173"/>
      <c r="KBV19" s="173"/>
      <c r="KBW19" s="173"/>
      <c r="KBX19" s="173"/>
      <c r="KBY19" s="173"/>
      <c r="KBZ19" s="173"/>
      <c r="KCA19" s="173"/>
      <c r="KCB19" s="173"/>
      <c r="KCC19" s="173"/>
      <c r="KCD19" s="173"/>
      <c r="KCE19" s="173"/>
      <c r="KCF19" s="173"/>
      <c r="KCG19" s="173"/>
      <c r="KCH19" s="173"/>
      <c r="KCI19" s="173"/>
      <c r="KCJ19" s="173"/>
      <c r="KCK19" s="173"/>
      <c r="KCL19" s="173"/>
      <c r="KCM19" s="173"/>
      <c r="KCN19" s="173"/>
      <c r="KCO19" s="173"/>
      <c r="KCP19" s="173"/>
      <c r="KCQ19" s="173"/>
      <c r="KCR19" s="173"/>
      <c r="KCS19" s="173"/>
      <c r="KCT19" s="173"/>
      <c r="KCU19" s="173"/>
      <c r="KCV19" s="173"/>
      <c r="KCW19" s="173"/>
      <c r="KCX19" s="173"/>
      <c r="KCY19" s="173"/>
      <c r="KCZ19" s="173"/>
      <c r="KDA19" s="173"/>
      <c r="KDB19" s="173"/>
      <c r="KDC19" s="173"/>
      <c r="KDD19" s="173"/>
      <c r="KDE19" s="173"/>
      <c r="KDF19" s="173"/>
      <c r="KDG19" s="173"/>
      <c r="KDH19" s="173"/>
      <c r="KDI19" s="173"/>
      <c r="KDJ19" s="173"/>
      <c r="KDK19" s="173"/>
      <c r="KDL19" s="173"/>
      <c r="KDM19" s="173"/>
      <c r="KDN19" s="173"/>
      <c r="KDO19" s="173"/>
      <c r="KDP19" s="173"/>
      <c r="KDQ19" s="173"/>
      <c r="KDR19" s="173"/>
      <c r="KDS19" s="173"/>
      <c r="KDT19" s="173"/>
      <c r="KDU19" s="173"/>
      <c r="KDV19" s="173"/>
      <c r="KDW19" s="173"/>
      <c r="KDX19" s="173"/>
      <c r="KDY19" s="173"/>
      <c r="KDZ19" s="173"/>
      <c r="KEA19" s="173"/>
      <c r="KEB19" s="173"/>
      <c r="KEC19" s="173"/>
      <c r="KED19" s="173"/>
      <c r="KEE19" s="173"/>
      <c r="KEF19" s="173"/>
      <c r="KEG19" s="173"/>
      <c r="KEH19" s="173"/>
      <c r="KEI19" s="173"/>
      <c r="KEJ19" s="173"/>
      <c r="KEK19" s="173"/>
      <c r="KEL19" s="173"/>
      <c r="KEM19" s="173"/>
      <c r="KEN19" s="173"/>
      <c r="KEO19" s="173"/>
      <c r="KEP19" s="173"/>
      <c r="KEQ19" s="173"/>
      <c r="KER19" s="173"/>
      <c r="KES19" s="173"/>
      <c r="KET19" s="173"/>
      <c r="KEU19" s="173"/>
      <c r="KEV19" s="173"/>
      <c r="KEW19" s="173"/>
      <c r="KEX19" s="173"/>
      <c r="KEY19" s="173"/>
      <c r="KEZ19" s="173"/>
      <c r="KFA19" s="173"/>
      <c r="KFB19" s="173"/>
      <c r="KFC19" s="173"/>
      <c r="KFD19" s="173"/>
      <c r="KFE19" s="173"/>
      <c r="KFF19" s="173"/>
      <c r="KFG19" s="173"/>
      <c r="KFH19" s="173"/>
      <c r="KFI19" s="173"/>
      <c r="KFJ19" s="173"/>
      <c r="KFK19" s="173"/>
      <c r="KFL19" s="173"/>
      <c r="KFM19" s="173"/>
      <c r="KFN19" s="173"/>
      <c r="KFO19" s="173"/>
      <c r="KFP19" s="173"/>
      <c r="KFQ19" s="173"/>
      <c r="KFR19" s="173"/>
      <c r="KFS19" s="173"/>
      <c r="KFT19" s="173"/>
      <c r="KFU19" s="173"/>
      <c r="KFV19" s="173"/>
      <c r="KFW19" s="173"/>
      <c r="KFX19" s="173"/>
      <c r="KFY19" s="173"/>
      <c r="KFZ19" s="173"/>
      <c r="KGA19" s="173"/>
      <c r="KGB19" s="173"/>
      <c r="KGC19" s="173"/>
      <c r="KGD19" s="173"/>
      <c r="KGE19" s="173"/>
      <c r="KGF19" s="173"/>
      <c r="KGG19" s="173"/>
      <c r="KGH19" s="173"/>
      <c r="KGI19" s="173"/>
      <c r="KGJ19" s="173"/>
      <c r="KGK19" s="173"/>
      <c r="KGL19" s="173"/>
      <c r="KGM19" s="173"/>
      <c r="KGN19" s="173"/>
      <c r="KGO19" s="173"/>
      <c r="KGP19" s="173"/>
      <c r="KGQ19" s="173"/>
      <c r="KGR19" s="173"/>
      <c r="KGS19" s="173"/>
      <c r="KGT19" s="173"/>
      <c r="KGU19" s="173"/>
      <c r="KGV19" s="173"/>
      <c r="KGW19" s="173"/>
      <c r="KGX19" s="173"/>
      <c r="KGY19" s="173"/>
      <c r="KGZ19" s="173"/>
      <c r="KHA19" s="173"/>
      <c r="KHB19" s="173"/>
      <c r="KHC19" s="173"/>
      <c r="KHD19" s="173"/>
      <c r="KHE19" s="173"/>
      <c r="KHF19" s="173"/>
      <c r="KHG19" s="173"/>
      <c r="KHH19" s="173"/>
      <c r="KHI19" s="173"/>
      <c r="KHJ19" s="173"/>
      <c r="KHK19" s="173"/>
      <c r="KHL19" s="173"/>
      <c r="KHM19" s="173"/>
      <c r="KHN19" s="173"/>
      <c r="KHO19" s="173"/>
      <c r="KHP19" s="173"/>
      <c r="KHQ19" s="173"/>
      <c r="KHR19" s="173"/>
      <c r="KHS19" s="173"/>
      <c r="KHT19" s="173"/>
      <c r="KIF19" s="173"/>
      <c r="KIG19" s="173"/>
      <c r="KIH19" s="173"/>
      <c r="KII19" s="173"/>
      <c r="KIJ19" s="173"/>
      <c r="KIK19" s="173"/>
      <c r="KIL19" s="173"/>
      <c r="KIM19" s="173"/>
      <c r="KIN19" s="173"/>
      <c r="KIO19" s="173"/>
      <c r="KIP19" s="173"/>
      <c r="KIQ19" s="173"/>
      <c r="KIR19" s="173"/>
      <c r="KIS19" s="173"/>
      <c r="KIT19" s="173"/>
      <c r="KIU19" s="173"/>
      <c r="KIV19" s="173"/>
      <c r="KIW19" s="173"/>
      <c r="KIX19" s="173"/>
      <c r="KIY19" s="173"/>
      <c r="KIZ19" s="173"/>
      <c r="KJA19" s="173"/>
      <c r="KJB19" s="173"/>
      <c r="KJC19" s="173"/>
      <c r="KJD19" s="173"/>
      <c r="KJE19" s="173"/>
      <c r="KJF19" s="173"/>
      <c r="KJG19" s="173"/>
      <c r="KJH19" s="173"/>
      <c r="KJI19" s="173"/>
      <c r="KJJ19" s="173"/>
      <c r="KJK19" s="173"/>
      <c r="KJL19" s="173"/>
      <c r="KJM19" s="173"/>
      <c r="KJN19" s="173"/>
      <c r="KJO19" s="173"/>
      <c r="KJP19" s="173"/>
      <c r="KJQ19" s="173"/>
      <c r="KJR19" s="173"/>
      <c r="KJS19" s="173"/>
      <c r="KJT19" s="173"/>
      <c r="KJU19" s="173"/>
      <c r="KJV19" s="173"/>
      <c r="KJW19" s="173"/>
      <c r="KJX19" s="173"/>
      <c r="KJY19" s="173"/>
      <c r="KJZ19" s="173"/>
      <c r="KKA19" s="173"/>
      <c r="KKB19" s="173"/>
      <c r="KKC19" s="173"/>
      <c r="KKD19" s="173"/>
      <c r="KKE19" s="173"/>
      <c r="KKF19" s="173"/>
      <c r="KKG19" s="173"/>
      <c r="KKH19" s="173"/>
      <c r="KKI19" s="173"/>
      <c r="KKJ19" s="173"/>
      <c r="KKK19" s="173"/>
      <c r="KKL19" s="173"/>
      <c r="KKM19" s="173"/>
      <c r="KKN19" s="173"/>
      <c r="KKO19" s="173"/>
      <c r="KKP19" s="173"/>
      <c r="KKQ19" s="173"/>
      <c r="KKR19" s="173"/>
      <c r="KKS19" s="173"/>
      <c r="KKT19" s="173"/>
      <c r="KKU19" s="173"/>
      <c r="KKV19" s="173"/>
      <c r="KKW19" s="173"/>
      <c r="KKX19" s="173"/>
      <c r="KKY19" s="173"/>
      <c r="KKZ19" s="173"/>
      <c r="KLA19" s="173"/>
      <c r="KLB19" s="173"/>
      <c r="KLC19" s="173"/>
      <c r="KLD19" s="173"/>
      <c r="KLE19" s="173"/>
      <c r="KLF19" s="173"/>
      <c r="KLG19" s="173"/>
      <c r="KLH19" s="173"/>
      <c r="KLI19" s="173"/>
      <c r="KLJ19" s="173"/>
      <c r="KLK19" s="173"/>
      <c r="KLL19" s="173"/>
      <c r="KLM19" s="173"/>
      <c r="KLN19" s="173"/>
      <c r="KLO19" s="173"/>
      <c r="KLP19" s="173"/>
      <c r="KLQ19" s="173"/>
      <c r="KLR19" s="173"/>
      <c r="KLS19" s="173"/>
      <c r="KLT19" s="173"/>
      <c r="KLU19" s="173"/>
      <c r="KLV19" s="173"/>
      <c r="KLW19" s="173"/>
      <c r="KLX19" s="173"/>
      <c r="KLY19" s="173"/>
      <c r="KLZ19" s="173"/>
      <c r="KMA19" s="173"/>
      <c r="KMB19" s="173"/>
      <c r="KMC19" s="173"/>
      <c r="KMD19" s="173"/>
      <c r="KME19" s="173"/>
      <c r="KMF19" s="173"/>
      <c r="KMG19" s="173"/>
      <c r="KMH19" s="173"/>
      <c r="KMI19" s="173"/>
      <c r="KMJ19" s="173"/>
      <c r="KMK19" s="173"/>
      <c r="KML19" s="173"/>
      <c r="KMM19" s="173"/>
      <c r="KMN19" s="173"/>
      <c r="KMO19" s="173"/>
      <c r="KMP19" s="173"/>
      <c r="KMQ19" s="173"/>
      <c r="KMR19" s="173"/>
      <c r="KMS19" s="173"/>
      <c r="KMT19" s="173"/>
      <c r="KMU19" s="173"/>
      <c r="KMV19" s="173"/>
      <c r="KMW19" s="173"/>
      <c r="KMX19" s="173"/>
      <c r="KMY19" s="173"/>
      <c r="KMZ19" s="173"/>
      <c r="KNA19" s="173"/>
      <c r="KNB19" s="173"/>
      <c r="KNC19" s="173"/>
      <c r="KND19" s="173"/>
      <c r="KNE19" s="173"/>
      <c r="KNF19" s="173"/>
      <c r="KNG19" s="173"/>
      <c r="KNH19" s="173"/>
      <c r="KNI19" s="173"/>
      <c r="KNJ19" s="173"/>
      <c r="KNK19" s="173"/>
      <c r="KNL19" s="173"/>
      <c r="KNM19" s="173"/>
      <c r="KNN19" s="173"/>
      <c r="KNO19" s="173"/>
      <c r="KNP19" s="173"/>
      <c r="KNQ19" s="173"/>
      <c r="KNR19" s="173"/>
      <c r="KNS19" s="173"/>
      <c r="KNT19" s="173"/>
      <c r="KNU19" s="173"/>
      <c r="KNV19" s="173"/>
      <c r="KNW19" s="173"/>
      <c r="KNX19" s="173"/>
      <c r="KNY19" s="173"/>
      <c r="KNZ19" s="173"/>
      <c r="KOA19" s="173"/>
      <c r="KOB19" s="173"/>
      <c r="KOC19" s="173"/>
      <c r="KOD19" s="173"/>
      <c r="KOE19" s="173"/>
      <c r="KOF19" s="173"/>
      <c r="KOG19" s="173"/>
      <c r="KOH19" s="173"/>
      <c r="KOI19" s="173"/>
      <c r="KOJ19" s="173"/>
      <c r="KOK19" s="173"/>
      <c r="KOL19" s="173"/>
      <c r="KOM19" s="173"/>
      <c r="KON19" s="173"/>
      <c r="KOO19" s="173"/>
      <c r="KOP19" s="173"/>
      <c r="KOQ19" s="173"/>
      <c r="KOR19" s="173"/>
      <c r="KOS19" s="173"/>
      <c r="KOT19" s="173"/>
      <c r="KOU19" s="173"/>
      <c r="KOV19" s="173"/>
      <c r="KOW19" s="173"/>
      <c r="KOX19" s="173"/>
      <c r="KOY19" s="173"/>
      <c r="KOZ19" s="173"/>
      <c r="KPA19" s="173"/>
      <c r="KPB19" s="173"/>
      <c r="KPC19" s="173"/>
      <c r="KPD19" s="173"/>
      <c r="KPE19" s="173"/>
      <c r="KPF19" s="173"/>
      <c r="KPG19" s="173"/>
      <c r="KPH19" s="173"/>
      <c r="KPI19" s="173"/>
      <c r="KPJ19" s="173"/>
      <c r="KPK19" s="173"/>
      <c r="KPL19" s="173"/>
      <c r="KPM19" s="173"/>
      <c r="KPN19" s="173"/>
      <c r="KPO19" s="173"/>
      <c r="KPP19" s="173"/>
      <c r="KPQ19" s="173"/>
      <c r="KPR19" s="173"/>
      <c r="KPS19" s="173"/>
      <c r="KPT19" s="173"/>
      <c r="KPU19" s="173"/>
      <c r="KPV19" s="173"/>
      <c r="KPW19" s="173"/>
      <c r="KPX19" s="173"/>
      <c r="KPY19" s="173"/>
      <c r="KPZ19" s="173"/>
      <c r="KQA19" s="173"/>
      <c r="KQB19" s="173"/>
      <c r="KQC19" s="173"/>
      <c r="KQD19" s="173"/>
      <c r="KQE19" s="173"/>
      <c r="KQF19" s="173"/>
      <c r="KQG19" s="173"/>
      <c r="KQH19" s="173"/>
      <c r="KQI19" s="173"/>
      <c r="KQJ19" s="173"/>
      <c r="KQK19" s="173"/>
      <c r="KQL19" s="173"/>
      <c r="KQM19" s="173"/>
      <c r="KQN19" s="173"/>
      <c r="KQO19" s="173"/>
      <c r="KQP19" s="173"/>
      <c r="KQQ19" s="173"/>
      <c r="KQR19" s="173"/>
      <c r="KQS19" s="173"/>
      <c r="KQT19" s="173"/>
      <c r="KQU19" s="173"/>
      <c r="KQV19" s="173"/>
      <c r="KQW19" s="173"/>
      <c r="KQX19" s="173"/>
      <c r="KQY19" s="173"/>
      <c r="KQZ19" s="173"/>
      <c r="KRA19" s="173"/>
      <c r="KRB19" s="173"/>
      <c r="KRC19" s="173"/>
      <c r="KRD19" s="173"/>
      <c r="KRE19" s="173"/>
      <c r="KRF19" s="173"/>
      <c r="KRG19" s="173"/>
      <c r="KRH19" s="173"/>
      <c r="KRI19" s="173"/>
      <c r="KRJ19" s="173"/>
      <c r="KRK19" s="173"/>
      <c r="KRL19" s="173"/>
      <c r="KRM19" s="173"/>
      <c r="KRN19" s="173"/>
      <c r="KRO19" s="173"/>
      <c r="KRP19" s="173"/>
      <c r="KSB19" s="173"/>
      <c r="KSC19" s="173"/>
      <c r="KSD19" s="173"/>
      <c r="KSE19" s="173"/>
      <c r="KSF19" s="173"/>
      <c r="KSG19" s="173"/>
      <c r="KSH19" s="173"/>
      <c r="KSI19" s="173"/>
      <c r="KSJ19" s="173"/>
      <c r="KSK19" s="173"/>
      <c r="KSL19" s="173"/>
      <c r="KSM19" s="173"/>
      <c r="KSN19" s="173"/>
      <c r="KSO19" s="173"/>
      <c r="KSP19" s="173"/>
      <c r="KSQ19" s="173"/>
      <c r="KSR19" s="173"/>
      <c r="KSS19" s="173"/>
      <c r="KST19" s="173"/>
      <c r="KSU19" s="173"/>
      <c r="KSV19" s="173"/>
      <c r="KSW19" s="173"/>
      <c r="KSX19" s="173"/>
      <c r="KSY19" s="173"/>
      <c r="KSZ19" s="173"/>
      <c r="KTA19" s="173"/>
      <c r="KTB19" s="173"/>
      <c r="KTC19" s="173"/>
      <c r="KTD19" s="173"/>
      <c r="KTE19" s="173"/>
      <c r="KTF19" s="173"/>
      <c r="KTG19" s="173"/>
      <c r="KTH19" s="173"/>
      <c r="KTI19" s="173"/>
      <c r="KTJ19" s="173"/>
      <c r="KTK19" s="173"/>
      <c r="KTL19" s="173"/>
      <c r="KTM19" s="173"/>
      <c r="KTN19" s="173"/>
      <c r="KTO19" s="173"/>
      <c r="KTP19" s="173"/>
      <c r="KTQ19" s="173"/>
      <c r="KTR19" s="173"/>
      <c r="KTS19" s="173"/>
      <c r="KTT19" s="173"/>
      <c r="KTU19" s="173"/>
      <c r="KTV19" s="173"/>
      <c r="KTW19" s="173"/>
      <c r="KTX19" s="173"/>
      <c r="KTY19" s="173"/>
      <c r="KTZ19" s="173"/>
      <c r="KUA19" s="173"/>
      <c r="KUB19" s="173"/>
      <c r="KUC19" s="173"/>
      <c r="KUD19" s="173"/>
      <c r="KUE19" s="173"/>
      <c r="KUF19" s="173"/>
      <c r="KUG19" s="173"/>
      <c r="KUH19" s="173"/>
      <c r="KUI19" s="173"/>
      <c r="KUJ19" s="173"/>
      <c r="KUK19" s="173"/>
      <c r="KUL19" s="173"/>
      <c r="KUM19" s="173"/>
      <c r="KUN19" s="173"/>
      <c r="KUO19" s="173"/>
      <c r="KUP19" s="173"/>
      <c r="KUQ19" s="173"/>
      <c r="KUR19" s="173"/>
      <c r="KUS19" s="173"/>
      <c r="KUT19" s="173"/>
      <c r="KUU19" s="173"/>
      <c r="KUV19" s="173"/>
      <c r="KUW19" s="173"/>
      <c r="KUX19" s="173"/>
      <c r="KUY19" s="173"/>
      <c r="KUZ19" s="173"/>
      <c r="KVA19" s="173"/>
      <c r="KVB19" s="173"/>
      <c r="KVC19" s="173"/>
      <c r="KVD19" s="173"/>
      <c r="KVE19" s="173"/>
      <c r="KVF19" s="173"/>
      <c r="KVG19" s="173"/>
      <c r="KVH19" s="173"/>
      <c r="KVI19" s="173"/>
      <c r="KVJ19" s="173"/>
      <c r="KVK19" s="173"/>
      <c r="KVL19" s="173"/>
      <c r="KVM19" s="173"/>
      <c r="KVN19" s="173"/>
      <c r="KVO19" s="173"/>
      <c r="KVP19" s="173"/>
      <c r="KVQ19" s="173"/>
      <c r="KVR19" s="173"/>
      <c r="KVS19" s="173"/>
      <c r="KVT19" s="173"/>
      <c r="KVU19" s="173"/>
      <c r="KVV19" s="173"/>
      <c r="KVW19" s="173"/>
      <c r="KVX19" s="173"/>
      <c r="KVY19" s="173"/>
      <c r="KVZ19" s="173"/>
      <c r="KWA19" s="173"/>
      <c r="KWB19" s="173"/>
      <c r="KWC19" s="173"/>
      <c r="KWD19" s="173"/>
      <c r="KWE19" s="173"/>
      <c r="KWF19" s="173"/>
      <c r="KWG19" s="173"/>
      <c r="KWH19" s="173"/>
      <c r="KWI19" s="173"/>
      <c r="KWJ19" s="173"/>
      <c r="KWK19" s="173"/>
      <c r="KWL19" s="173"/>
      <c r="KWM19" s="173"/>
      <c r="KWN19" s="173"/>
      <c r="KWO19" s="173"/>
      <c r="KWP19" s="173"/>
      <c r="KWQ19" s="173"/>
      <c r="KWR19" s="173"/>
      <c r="KWS19" s="173"/>
      <c r="KWT19" s="173"/>
      <c r="KWU19" s="173"/>
      <c r="KWV19" s="173"/>
      <c r="KWW19" s="173"/>
      <c r="KWX19" s="173"/>
      <c r="KWY19" s="173"/>
      <c r="KWZ19" s="173"/>
      <c r="KXA19" s="173"/>
      <c r="KXB19" s="173"/>
      <c r="KXC19" s="173"/>
      <c r="KXD19" s="173"/>
      <c r="KXE19" s="173"/>
      <c r="KXF19" s="173"/>
      <c r="KXG19" s="173"/>
      <c r="KXH19" s="173"/>
      <c r="KXI19" s="173"/>
      <c r="KXJ19" s="173"/>
      <c r="KXK19" s="173"/>
      <c r="KXL19" s="173"/>
      <c r="KXM19" s="173"/>
      <c r="KXN19" s="173"/>
      <c r="KXO19" s="173"/>
      <c r="KXP19" s="173"/>
      <c r="KXQ19" s="173"/>
      <c r="KXR19" s="173"/>
      <c r="KXS19" s="173"/>
      <c r="KXT19" s="173"/>
      <c r="KXU19" s="173"/>
      <c r="KXV19" s="173"/>
      <c r="KXW19" s="173"/>
      <c r="KXX19" s="173"/>
      <c r="KXY19" s="173"/>
      <c r="KXZ19" s="173"/>
      <c r="KYA19" s="173"/>
      <c r="KYB19" s="173"/>
      <c r="KYC19" s="173"/>
      <c r="KYD19" s="173"/>
      <c r="KYE19" s="173"/>
      <c r="KYF19" s="173"/>
      <c r="KYG19" s="173"/>
      <c r="KYH19" s="173"/>
      <c r="KYI19" s="173"/>
      <c r="KYJ19" s="173"/>
      <c r="KYK19" s="173"/>
      <c r="KYL19" s="173"/>
      <c r="KYM19" s="173"/>
      <c r="KYN19" s="173"/>
      <c r="KYO19" s="173"/>
      <c r="KYP19" s="173"/>
      <c r="KYQ19" s="173"/>
      <c r="KYR19" s="173"/>
      <c r="KYS19" s="173"/>
      <c r="KYT19" s="173"/>
      <c r="KYU19" s="173"/>
      <c r="KYV19" s="173"/>
      <c r="KYW19" s="173"/>
      <c r="KYX19" s="173"/>
      <c r="KYY19" s="173"/>
      <c r="KYZ19" s="173"/>
      <c r="KZA19" s="173"/>
      <c r="KZB19" s="173"/>
      <c r="KZC19" s="173"/>
      <c r="KZD19" s="173"/>
      <c r="KZE19" s="173"/>
      <c r="KZF19" s="173"/>
      <c r="KZG19" s="173"/>
      <c r="KZH19" s="173"/>
      <c r="KZI19" s="173"/>
      <c r="KZJ19" s="173"/>
      <c r="KZK19" s="173"/>
      <c r="KZL19" s="173"/>
      <c r="KZM19" s="173"/>
      <c r="KZN19" s="173"/>
      <c r="KZO19" s="173"/>
      <c r="KZP19" s="173"/>
      <c r="KZQ19" s="173"/>
      <c r="KZR19" s="173"/>
      <c r="KZS19" s="173"/>
      <c r="KZT19" s="173"/>
      <c r="KZU19" s="173"/>
      <c r="KZV19" s="173"/>
      <c r="KZW19" s="173"/>
      <c r="KZX19" s="173"/>
      <c r="KZY19" s="173"/>
      <c r="KZZ19" s="173"/>
      <c r="LAA19" s="173"/>
      <c r="LAB19" s="173"/>
      <c r="LAC19" s="173"/>
      <c r="LAD19" s="173"/>
      <c r="LAE19" s="173"/>
      <c r="LAF19" s="173"/>
      <c r="LAG19" s="173"/>
      <c r="LAH19" s="173"/>
      <c r="LAI19" s="173"/>
      <c r="LAJ19" s="173"/>
      <c r="LAK19" s="173"/>
      <c r="LAL19" s="173"/>
      <c r="LAM19" s="173"/>
      <c r="LAN19" s="173"/>
      <c r="LAO19" s="173"/>
      <c r="LAP19" s="173"/>
      <c r="LAQ19" s="173"/>
      <c r="LAR19" s="173"/>
      <c r="LAS19" s="173"/>
      <c r="LAT19" s="173"/>
      <c r="LAU19" s="173"/>
      <c r="LAV19" s="173"/>
      <c r="LAW19" s="173"/>
      <c r="LAX19" s="173"/>
      <c r="LAY19" s="173"/>
      <c r="LAZ19" s="173"/>
      <c r="LBA19" s="173"/>
      <c r="LBB19" s="173"/>
      <c r="LBC19" s="173"/>
      <c r="LBD19" s="173"/>
      <c r="LBE19" s="173"/>
      <c r="LBF19" s="173"/>
      <c r="LBG19" s="173"/>
      <c r="LBH19" s="173"/>
      <c r="LBI19" s="173"/>
      <c r="LBJ19" s="173"/>
      <c r="LBK19" s="173"/>
      <c r="LBL19" s="173"/>
      <c r="LBX19" s="173"/>
      <c r="LBY19" s="173"/>
      <c r="LBZ19" s="173"/>
      <c r="LCA19" s="173"/>
      <c r="LCB19" s="173"/>
      <c r="LCC19" s="173"/>
      <c r="LCD19" s="173"/>
      <c r="LCE19" s="173"/>
      <c r="LCF19" s="173"/>
      <c r="LCG19" s="173"/>
      <c r="LCH19" s="173"/>
      <c r="LCI19" s="173"/>
      <c r="LCJ19" s="173"/>
      <c r="LCK19" s="173"/>
      <c r="LCL19" s="173"/>
      <c r="LCM19" s="173"/>
      <c r="LCN19" s="173"/>
      <c r="LCO19" s="173"/>
      <c r="LCP19" s="173"/>
      <c r="LCQ19" s="173"/>
      <c r="LCR19" s="173"/>
      <c r="LCS19" s="173"/>
      <c r="LCT19" s="173"/>
      <c r="LCU19" s="173"/>
      <c r="LCV19" s="173"/>
      <c r="LCW19" s="173"/>
      <c r="LCX19" s="173"/>
      <c r="LCY19" s="173"/>
      <c r="LCZ19" s="173"/>
      <c r="LDA19" s="173"/>
      <c r="LDB19" s="173"/>
      <c r="LDC19" s="173"/>
      <c r="LDD19" s="173"/>
      <c r="LDE19" s="173"/>
      <c r="LDF19" s="173"/>
      <c r="LDG19" s="173"/>
      <c r="LDH19" s="173"/>
      <c r="LDI19" s="173"/>
      <c r="LDJ19" s="173"/>
      <c r="LDK19" s="173"/>
      <c r="LDL19" s="173"/>
      <c r="LDM19" s="173"/>
      <c r="LDN19" s="173"/>
      <c r="LDO19" s="173"/>
      <c r="LDP19" s="173"/>
      <c r="LDQ19" s="173"/>
      <c r="LDR19" s="173"/>
      <c r="LDS19" s="173"/>
      <c r="LDT19" s="173"/>
      <c r="LDU19" s="173"/>
      <c r="LDV19" s="173"/>
      <c r="LDW19" s="173"/>
      <c r="LDX19" s="173"/>
      <c r="LDY19" s="173"/>
      <c r="LDZ19" s="173"/>
      <c r="LEA19" s="173"/>
      <c r="LEB19" s="173"/>
      <c r="LEC19" s="173"/>
      <c r="LED19" s="173"/>
      <c r="LEE19" s="173"/>
      <c r="LEF19" s="173"/>
      <c r="LEG19" s="173"/>
      <c r="LEH19" s="173"/>
      <c r="LEI19" s="173"/>
      <c r="LEJ19" s="173"/>
      <c r="LEK19" s="173"/>
      <c r="LEL19" s="173"/>
      <c r="LEM19" s="173"/>
      <c r="LEN19" s="173"/>
      <c r="LEO19" s="173"/>
      <c r="LEP19" s="173"/>
      <c r="LEQ19" s="173"/>
      <c r="LER19" s="173"/>
      <c r="LES19" s="173"/>
      <c r="LET19" s="173"/>
      <c r="LEU19" s="173"/>
      <c r="LEV19" s="173"/>
      <c r="LEW19" s="173"/>
      <c r="LEX19" s="173"/>
      <c r="LEY19" s="173"/>
      <c r="LEZ19" s="173"/>
      <c r="LFA19" s="173"/>
      <c r="LFB19" s="173"/>
      <c r="LFC19" s="173"/>
      <c r="LFD19" s="173"/>
      <c r="LFE19" s="173"/>
      <c r="LFF19" s="173"/>
      <c r="LFG19" s="173"/>
      <c r="LFH19" s="173"/>
      <c r="LFI19" s="173"/>
      <c r="LFJ19" s="173"/>
      <c r="LFK19" s="173"/>
      <c r="LFL19" s="173"/>
      <c r="LFM19" s="173"/>
      <c r="LFN19" s="173"/>
      <c r="LFO19" s="173"/>
      <c r="LFP19" s="173"/>
      <c r="LFQ19" s="173"/>
      <c r="LFR19" s="173"/>
      <c r="LFS19" s="173"/>
      <c r="LFT19" s="173"/>
      <c r="LFU19" s="173"/>
      <c r="LFV19" s="173"/>
      <c r="LFW19" s="173"/>
      <c r="LFX19" s="173"/>
      <c r="LFY19" s="173"/>
      <c r="LFZ19" s="173"/>
      <c r="LGA19" s="173"/>
      <c r="LGB19" s="173"/>
      <c r="LGC19" s="173"/>
      <c r="LGD19" s="173"/>
      <c r="LGE19" s="173"/>
      <c r="LGF19" s="173"/>
      <c r="LGG19" s="173"/>
      <c r="LGH19" s="173"/>
      <c r="LGI19" s="173"/>
      <c r="LGJ19" s="173"/>
      <c r="LGK19" s="173"/>
      <c r="LGL19" s="173"/>
      <c r="LGM19" s="173"/>
      <c r="LGN19" s="173"/>
      <c r="LGO19" s="173"/>
      <c r="LGP19" s="173"/>
      <c r="LGQ19" s="173"/>
      <c r="LGR19" s="173"/>
      <c r="LGS19" s="173"/>
      <c r="LGT19" s="173"/>
      <c r="LGU19" s="173"/>
      <c r="LGV19" s="173"/>
      <c r="LGW19" s="173"/>
      <c r="LGX19" s="173"/>
      <c r="LGY19" s="173"/>
      <c r="LGZ19" s="173"/>
      <c r="LHA19" s="173"/>
      <c r="LHB19" s="173"/>
      <c r="LHC19" s="173"/>
      <c r="LHD19" s="173"/>
      <c r="LHE19" s="173"/>
      <c r="LHF19" s="173"/>
      <c r="LHG19" s="173"/>
      <c r="LHH19" s="173"/>
      <c r="LHI19" s="173"/>
      <c r="LHJ19" s="173"/>
      <c r="LHK19" s="173"/>
      <c r="LHL19" s="173"/>
      <c r="LHM19" s="173"/>
      <c r="LHN19" s="173"/>
      <c r="LHO19" s="173"/>
      <c r="LHP19" s="173"/>
      <c r="LHQ19" s="173"/>
      <c r="LHR19" s="173"/>
      <c r="LHS19" s="173"/>
      <c r="LHT19" s="173"/>
      <c r="LHU19" s="173"/>
      <c r="LHV19" s="173"/>
      <c r="LHW19" s="173"/>
      <c r="LHX19" s="173"/>
      <c r="LHY19" s="173"/>
      <c r="LHZ19" s="173"/>
      <c r="LIA19" s="173"/>
      <c r="LIB19" s="173"/>
      <c r="LIC19" s="173"/>
      <c r="LID19" s="173"/>
      <c r="LIE19" s="173"/>
      <c r="LIF19" s="173"/>
      <c r="LIG19" s="173"/>
      <c r="LIH19" s="173"/>
      <c r="LII19" s="173"/>
      <c r="LIJ19" s="173"/>
      <c r="LIK19" s="173"/>
      <c r="LIL19" s="173"/>
      <c r="LIM19" s="173"/>
      <c r="LIN19" s="173"/>
      <c r="LIO19" s="173"/>
      <c r="LIP19" s="173"/>
      <c r="LIQ19" s="173"/>
      <c r="LIR19" s="173"/>
      <c r="LIS19" s="173"/>
      <c r="LIT19" s="173"/>
      <c r="LIU19" s="173"/>
      <c r="LIV19" s="173"/>
      <c r="LIW19" s="173"/>
      <c r="LIX19" s="173"/>
      <c r="LIY19" s="173"/>
      <c r="LIZ19" s="173"/>
      <c r="LJA19" s="173"/>
      <c r="LJB19" s="173"/>
      <c r="LJC19" s="173"/>
      <c r="LJD19" s="173"/>
      <c r="LJE19" s="173"/>
      <c r="LJF19" s="173"/>
      <c r="LJG19" s="173"/>
      <c r="LJH19" s="173"/>
      <c r="LJI19" s="173"/>
      <c r="LJJ19" s="173"/>
      <c r="LJK19" s="173"/>
      <c r="LJL19" s="173"/>
      <c r="LJM19" s="173"/>
      <c r="LJN19" s="173"/>
      <c r="LJO19" s="173"/>
      <c r="LJP19" s="173"/>
      <c r="LJQ19" s="173"/>
      <c r="LJR19" s="173"/>
      <c r="LJS19" s="173"/>
      <c r="LJT19" s="173"/>
      <c r="LJU19" s="173"/>
      <c r="LJV19" s="173"/>
      <c r="LJW19" s="173"/>
      <c r="LJX19" s="173"/>
      <c r="LJY19" s="173"/>
      <c r="LJZ19" s="173"/>
      <c r="LKA19" s="173"/>
      <c r="LKB19" s="173"/>
      <c r="LKC19" s="173"/>
      <c r="LKD19" s="173"/>
      <c r="LKE19" s="173"/>
      <c r="LKF19" s="173"/>
      <c r="LKG19" s="173"/>
      <c r="LKH19" s="173"/>
      <c r="LKI19" s="173"/>
      <c r="LKJ19" s="173"/>
      <c r="LKK19" s="173"/>
      <c r="LKL19" s="173"/>
      <c r="LKM19" s="173"/>
      <c r="LKN19" s="173"/>
      <c r="LKO19" s="173"/>
      <c r="LKP19" s="173"/>
      <c r="LKQ19" s="173"/>
      <c r="LKR19" s="173"/>
      <c r="LKS19" s="173"/>
      <c r="LKT19" s="173"/>
      <c r="LKU19" s="173"/>
      <c r="LKV19" s="173"/>
      <c r="LKW19" s="173"/>
      <c r="LKX19" s="173"/>
      <c r="LKY19" s="173"/>
      <c r="LKZ19" s="173"/>
      <c r="LLA19" s="173"/>
      <c r="LLB19" s="173"/>
      <c r="LLC19" s="173"/>
      <c r="LLD19" s="173"/>
      <c r="LLE19" s="173"/>
      <c r="LLF19" s="173"/>
      <c r="LLG19" s="173"/>
      <c r="LLH19" s="173"/>
      <c r="LLT19" s="173"/>
      <c r="LLU19" s="173"/>
      <c r="LLV19" s="173"/>
      <c r="LLW19" s="173"/>
      <c r="LLX19" s="173"/>
      <c r="LLY19" s="173"/>
      <c r="LLZ19" s="173"/>
      <c r="LMA19" s="173"/>
      <c r="LMB19" s="173"/>
      <c r="LMC19" s="173"/>
      <c r="LMD19" s="173"/>
      <c r="LME19" s="173"/>
      <c r="LMF19" s="173"/>
      <c r="LMG19" s="173"/>
      <c r="LMH19" s="173"/>
      <c r="LMI19" s="173"/>
      <c r="LMJ19" s="173"/>
      <c r="LMK19" s="173"/>
      <c r="LML19" s="173"/>
      <c r="LMM19" s="173"/>
      <c r="LMN19" s="173"/>
      <c r="LMO19" s="173"/>
      <c r="LMP19" s="173"/>
      <c r="LMQ19" s="173"/>
      <c r="LMR19" s="173"/>
      <c r="LMS19" s="173"/>
      <c r="LMT19" s="173"/>
      <c r="LMU19" s="173"/>
      <c r="LMV19" s="173"/>
      <c r="LMW19" s="173"/>
      <c r="LMX19" s="173"/>
      <c r="LMY19" s="173"/>
      <c r="LMZ19" s="173"/>
      <c r="LNA19" s="173"/>
      <c r="LNB19" s="173"/>
      <c r="LNC19" s="173"/>
      <c r="LND19" s="173"/>
      <c r="LNE19" s="173"/>
      <c r="LNF19" s="173"/>
      <c r="LNG19" s="173"/>
      <c r="LNH19" s="173"/>
      <c r="LNI19" s="173"/>
      <c r="LNJ19" s="173"/>
      <c r="LNK19" s="173"/>
      <c r="LNL19" s="173"/>
      <c r="LNM19" s="173"/>
      <c r="LNN19" s="173"/>
      <c r="LNO19" s="173"/>
      <c r="LNP19" s="173"/>
      <c r="LNQ19" s="173"/>
      <c r="LNR19" s="173"/>
      <c r="LNS19" s="173"/>
      <c r="LNT19" s="173"/>
      <c r="LNU19" s="173"/>
      <c r="LNV19" s="173"/>
      <c r="LNW19" s="173"/>
      <c r="LNX19" s="173"/>
      <c r="LNY19" s="173"/>
      <c r="LNZ19" s="173"/>
      <c r="LOA19" s="173"/>
      <c r="LOB19" s="173"/>
      <c r="LOC19" s="173"/>
      <c r="LOD19" s="173"/>
      <c r="LOE19" s="173"/>
      <c r="LOF19" s="173"/>
      <c r="LOG19" s="173"/>
      <c r="LOH19" s="173"/>
      <c r="LOI19" s="173"/>
      <c r="LOJ19" s="173"/>
      <c r="LOK19" s="173"/>
      <c r="LOL19" s="173"/>
      <c r="LOM19" s="173"/>
      <c r="LON19" s="173"/>
      <c r="LOO19" s="173"/>
      <c r="LOP19" s="173"/>
      <c r="LOQ19" s="173"/>
      <c r="LOR19" s="173"/>
      <c r="LOS19" s="173"/>
      <c r="LOT19" s="173"/>
      <c r="LOU19" s="173"/>
      <c r="LOV19" s="173"/>
      <c r="LOW19" s="173"/>
      <c r="LOX19" s="173"/>
      <c r="LOY19" s="173"/>
      <c r="LOZ19" s="173"/>
      <c r="LPA19" s="173"/>
      <c r="LPB19" s="173"/>
      <c r="LPC19" s="173"/>
      <c r="LPD19" s="173"/>
      <c r="LPE19" s="173"/>
      <c r="LPF19" s="173"/>
      <c r="LPG19" s="173"/>
      <c r="LPH19" s="173"/>
      <c r="LPI19" s="173"/>
      <c r="LPJ19" s="173"/>
      <c r="LPK19" s="173"/>
      <c r="LPL19" s="173"/>
      <c r="LPM19" s="173"/>
      <c r="LPN19" s="173"/>
      <c r="LPO19" s="173"/>
      <c r="LPP19" s="173"/>
      <c r="LPQ19" s="173"/>
      <c r="LPR19" s="173"/>
      <c r="LPS19" s="173"/>
      <c r="LPT19" s="173"/>
      <c r="LPU19" s="173"/>
      <c r="LPV19" s="173"/>
      <c r="LPW19" s="173"/>
      <c r="LPX19" s="173"/>
      <c r="LPY19" s="173"/>
      <c r="LPZ19" s="173"/>
      <c r="LQA19" s="173"/>
      <c r="LQB19" s="173"/>
      <c r="LQC19" s="173"/>
      <c r="LQD19" s="173"/>
      <c r="LQE19" s="173"/>
      <c r="LQF19" s="173"/>
      <c r="LQG19" s="173"/>
      <c r="LQH19" s="173"/>
      <c r="LQI19" s="173"/>
      <c r="LQJ19" s="173"/>
      <c r="LQK19" s="173"/>
      <c r="LQL19" s="173"/>
      <c r="LQM19" s="173"/>
      <c r="LQN19" s="173"/>
      <c r="LQO19" s="173"/>
      <c r="LQP19" s="173"/>
      <c r="LQQ19" s="173"/>
      <c r="LQR19" s="173"/>
      <c r="LQS19" s="173"/>
      <c r="LQT19" s="173"/>
      <c r="LQU19" s="173"/>
      <c r="LQV19" s="173"/>
      <c r="LQW19" s="173"/>
      <c r="LQX19" s="173"/>
      <c r="LQY19" s="173"/>
      <c r="LQZ19" s="173"/>
      <c r="LRA19" s="173"/>
      <c r="LRB19" s="173"/>
      <c r="LRC19" s="173"/>
      <c r="LRD19" s="173"/>
      <c r="LRE19" s="173"/>
      <c r="LRF19" s="173"/>
      <c r="LRG19" s="173"/>
      <c r="LRH19" s="173"/>
      <c r="LRI19" s="173"/>
      <c r="LRJ19" s="173"/>
      <c r="LRK19" s="173"/>
      <c r="LRL19" s="173"/>
      <c r="LRM19" s="173"/>
      <c r="LRN19" s="173"/>
      <c r="LRO19" s="173"/>
      <c r="LRP19" s="173"/>
      <c r="LRQ19" s="173"/>
      <c r="LRR19" s="173"/>
      <c r="LRS19" s="173"/>
      <c r="LRT19" s="173"/>
      <c r="LRU19" s="173"/>
      <c r="LRV19" s="173"/>
      <c r="LRW19" s="173"/>
      <c r="LRX19" s="173"/>
      <c r="LRY19" s="173"/>
      <c r="LRZ19" s="173"/>
      <c r="LSA19" s="173"/>
      <c r="LSB19" s="173"/>
      <c r="LSC19" s="173"/>
      <c r="LSD19" s="173"/>
      <c r="LSE19" s="173"/>
      <c r="LSF19" s="173"/>
      <c r="LSG19" s="173"/>
      <c r="LSH19" s="173"/>
      <c r="LSI19" s="173"/>
      <c r="LSJ19" s="173"/>
      <c r="LSK19" s="173"/>
      <c r="LSL19" s="173"/>
      <c r="LSM19" s="173"/>
      <c r="LSN19" s="173"/>
      <c r="LSO19" s="173"/>
      <c r="LSP19" s="173"/>
      <c r="LSQ19" s="173"/>
      <c r="LSR19" s="173"/>
      <c r="LSS19" s="173"/>
      <c r="LST19" s="173"/>
      <c r="LSU19" s="173"/>
      <c r="LSV19" s="173"/>
      <c r="LSW19" s="173"/>
      <c r="LSX19" s="173"/>
      <c r="LSY19" s="173"/>
      <c r="LSZ19" s="173"/>
      <c r="LTA19" s="173"/>
      <c r="LTB19" s="173"/>
      <c r="LTC19" s="173"/>
      <c r="LTD19" s="173"/>
      <c r="LTE19" s="173"/>
      <c r="LTF19" s="173"/>
      <c r="LTG19" s="173"/>
      <c r="LTH19" s="173"/>
      <c r="LTI19" s="173"/>
      <c r="LTJ19" s="173"/>
      <c r="LTK19" s="173"/>
      <c r="LTL19" s="173"/>
      <c r="LTM19" s="173"/>
      <c r="LTN19" s="173"/>
      <c r="LTO19" s="173"/>
      <c r="LTP19" s="173"/>
      <c r="LTQ19" s="173"/>
      <c r="LTR19" s="173"/>
      <c r="LTS19" s="173"/>
      <c r="LTT19" s="173"/>
      <c r="LTU19" s="173"/>
      <c r="LTV19" s="173"/>
      <c r="LTW19" s="173"/>
      <c r="LTX19" s="173"/>
      <c r="LTY19" s="173"/>
      <c r="LTZ19" s="173"/>
      <c r="LUA19" s="173"/>
      <c r="LUB19" s="173"/>
      <c r="LUC19" s="173"/>
      <c r="LUD19" s="173"/>
      <c r="LUE19" s="173"/>
      <c r="LUF19" s="173"/>
      <c r="LUG19" s="173"/>
      <c r="LUH19" s="173"/>
      <c r="LUI19" s="173"/>
      <c r="LUJ19" s="173"/>
      <c r="LUK19" s="173"/>
      <c r="LUL19" s="173"/>
      <c r="LUM19" s="173"/>
      <c r="LUN19" s="173"/>
      <c r="LUO19" s="173"/>
      <c r="LUP19" s="173"/>
      <c r="LUQ19" s="173"/>
      <c r="LUR19" s="173"/>
      <c r="LUS19" s="173"/>
      <c r="LUT19" s="173"/>
      <c r="LUU19" s="173"/>
      <c r="LUV19" s="173"/>
      <c r="LUW19" s="173"/>
      <c r="LUX19" s="173"/>
      <c r="LUY19" s="173"/>
      <c r="LUZ19" s="173"/>
      <c r="LVA19" s="173"/>
      <c r="LVB19" s="173"/>
      <c r="LVC19" s="173"/>
      <c r="LVD19" s="173"/>
      <c r="LVP19" s="173"/>
      <c r="LVQ19" s="173"/>
      <c r="LVR19" s="173"/>
      <c r="LVS19" s="173"/>
      <c r="LVT19" s="173"/>
      <c r="LVU19" s="173"/>
      <c r="LVV19" s="173"/>
      <c r="LVW19" s="173"/>
      <c r="LVX19" s="173"/>
      <c r="LVY19" s="173"/>
      <c r="LVZ19" s="173"/>
      <c r="LWA19" s="173"/>
      <c r="LWB19" s="173"/>
      <c r="LWC19" s="173"/>
      <c r="LWD19" s="173"/>
      <c r="LWE19" s="173"/>
      <c r="LWF19" s="173"/>
      <c r="LWG19" s="173"/>
      <c r="LWH19" s="173"/>
      <c r="LWI19" s="173"/>
      <c r="LWJ19" s="173"/>
      <c r="LWK19" s="173"/>
      <c r="LWL19" s="173"/>
      <c r="LWM19" s="173"/>
      <c r="LWN19" s="173"/>
      <c r="LWO19" s="173"/>
      <c r="LWP19" s="173"/>
      <c r="LWQ19" s="173"/>
      <c r="LWR19" s="173"/>
      <c r="LWS19" s="173"/>
      <c r="LWT19" s="173"/>
      <c r="LWU19" s="173"/>
      <c r="LWV19" s="173"/>
      <c r="LWW19" s="173"/>
      <c r="LWX19" s="173"/>
      <c r="LWY19" s="173"/>
      <c r="LWZ19" s="173"/>
      <c r="LXA19" s="173"/>
      <c r="LXB19" s="173"/>
      <c r="LXC19" s="173"/>
      <c r="LXD19" s="173"/>
      <c r="LXE19" s="173"/>
      <c r="LXF19" s="173"/>
      <c r="LXG19" s="173"/>
      <c r="LXH19" s="173"/>
      <c r="LXI19" s="173"/>
      <c r="LXJ19" s="173"/>
      <c r="LXK19" s="173"/>
      <c r="LXL19" s="173"/>
      <c r="LXM19" s="173"/>
      <c r="LXN19" s="173"/>
      <c r="LXO19" s="173"/>
      <c r="LXP19" s="173"/>
      <c r="LXQ19" s="173"/>
      <c r="LXR19" s="173"/>
      <c r="LXS19" s="173"/>
      <c r="LXT19" s="173"/>
      <c r="LXU19" s="173"/>
      <c r="LXV19" s="173"/>
      <c r="LXW19" s="173"/>
      <c r="LXX19" s="173"/>
      <c r="LXY19" s="173"/>
      <c r="LXZ19" s="173"/>
      <c r="LYA19" s="173"/>
      <c r="LYB19" s="173"/>
      <c r="LYC19" s="173"/>
      <c r="LYD19" s="173"/>
      <c r="LYE19" s="173"/>
      <c r="LYF19" s="173"/>
      <c r="LYG19" s="173"/>
      <c r="LYH19" s="173"/>
      <c r="LYI19" s="173"/>
      <c r="LYJ19" s="173"/>
      <c r="LYK19" s="173"/>
      <c r="LYL19" s="173"/>
      <c r="LYM19" s="173"/>
      <c r="LYN19" s="173"/>
      <c r="LYO19" s="173"/>
      <c r="LYP19" s="173"/>
      <c r="LYQ19" s="173"/>
      <c r="LYR19" s="173"/>
      <c r="LYS19" s="173"/>
      <c r="LYT19" s="173"/>
      <c r="LYU19" s="173"/>
      <c r="LYV19" s="173"/>
      <c r="LYW19" s="173"/>
      <c r="LYX19" s="173"/>
      <c r="LYY19" s="173"/>
      <c r="LYZ19" s="173"/>
      <c r="LZA19" s="173"/>
      <c r="LZB19" s="173"/>
      <c r="LZC19" s="173"/>
      <c r="LZD19" s="173"/>
      <c r="LZE19" s="173"/>
      <c r="LZF19" s="173"/>
      <c r="LZG19" s="173"/>
      <c r="LZH19" s="173"/>
      <c r="LZI19" s="173"/>
      <c r="LZJ19" s="173"/>
      <c r="LZK19" s="173"/>
      <c r="LZL19" s="173"/>
      <c r="LZM19" s="173"/>
      <c r="LZN19" s="173"/>
      <c r="LZO19" s="173"/>
      <c r="LZP19" s="173"/>
      <c r="LZQ19" s="173"/>
      <c r="LZR19" s="173"/>
      <c r="LZS19" s="173"/>
      <c r="LZT19" s="173"/>
      <c r="LZU19" s="173"/>
      <c r="LZV19" s="173"/>
      <c r="LZW19" s="173"/>
      <c r="LZX19" s="173"/>
      <c r="LZY19" s="173"/>
      <c r="LZZ19" s="173"/>
      <c r="MAA19" s="173"/>
      <c r="MAB19" s="173"/>
      <c r="MAC19" s="173"/>
      <c r="MAD19" s="173"/>
      <c r="MAE19" s="173"/>
      <c r="MAF19" s="173"/>
      <c r="MAG19" s="173"/>
      <c r="MAH19" s="173"/>
      <c r="MAI19" s="173"/>
      <c r="MAJ19" s="173"/>
      <c r="MAK19" s="173"/>
      <c r="MAL19" s="173"/>
      <c r="MAM19" s="173"/>
      <c r="MAN19" s="173"/>
      <c r="MAO19" s="173"/>
      <c r="MAP19" s="173"/>
      <c r="MAQ19" s="173"/>
      <c r="MAR19" s="173"/>
      <c r="MAS19" s="173"/>
      <c r="MAT19" s="173"/>
      <c r="MAU19" s="173"/>
      <c r="MAV19" s="173"/>
      <c r="MAW19" s="173"/>
      <c r="MAX19" s="173"/>
      <c r="MAY19" s="173"/>
      <c r="MAZ19" s="173"/>
      <c r="MBA19" s="173"/>
      <c r="MBB19" s="173"/>
      <c r="MBC19" s="173"/>
      <c r="MBD19" s="173"/>
      <c r="MBE19" s="173"/>
      <c r="MBF19" s="173"/>
      <c r="MBG19" s="173"/>
      <c r="MBH19" s="173"/>
      <c r="MBI19" s="173"/>
      <c r="MBJ19" s="173"/>
      <c r="MBK19" s="173"/>
      <c r="MBL19" s="173"/>
      <c r="MBM19" s="173"/>
      <c r="MBN19" s="173"/>
      <c r="MBO19" s="173"/>
      <c r="MBP19" s="173"/>
      <c r="MBQ19" s="173"/>
      <c r="MBR19" s="173"/>
      <c r="MBS19" s="173"/>
      <c r="MBT19" s="173"/>
      <c r="MBU19" s="173"/>
      <c r="MBV19" s="173"/>
      <c r="MBW19" s="173"/>
      <c r="MBX19" s="173"/>
      <c r="MBY19" s="173"/>
      <c r="MBZ19" s="173"/>
      <c r="MCA19" s="173"/>
      <c r="MCB19" s="173"/>
      <c r="MCC19" s="173"/>
      <c r="MCD19" s="173"/>
      <c r="MCE19" s="173"/>
      <c r="MCF19" s="173"/>
      <c r="MCG19" s="173"/>
      <c r="MCH19" s="173"/>
      <c r="MCI19" s="173"/>
      <c r="MCJ19" s="173"/>
      <c r="MCK19" s="173"/>
      <c r="MCL19" s="173"/>
      <c r="MCM19" s="173"/>
      <c r="MCN19" s="173"/>
      <c r="MCO19" s="173"/>
      <c r="MCP19" s="173"/>
      <c r="MCQ19" s="173"/>
      <c r="MCR19" s="173"/>
      <c r="MCS19" s="173"/>
      <c r="MCT19" s="173"/>
      <c r="MCU19" s="173"/>
      <c r="MCV19" s="173"/>
      <c r="MCW19" s="173"/>
      <c r="MCX19" s="173"/>
      <c r="MCY19" s="173"/>
      <c r="MCZ19" s="173"/>
      <c r="MDA19" s="173"/>
      <c r="MDB19" s="173"/>
      <c r="MDC19" s="173"/>
      <c r="MDD19" s="173"/>
      <c r="MDE19" s="173"/>
      <c r="MDF19" s="173"/>
      <c r="MDG19" s="173"/>
      <c r="MDH19" s="173"/>
      <c r="MDI19" s="173"/>
      <c r="MDJ19" s="173"/>
      <c r="MDK19" s="173"/>
      <c r="MDL19" s="173"/>
      <c r="MDM19" s="173"/>
      <c r="MDN19" s="173"/>
      <c r="MDO19" s="173"/>
      <c r="MDP19" s="173"/>
      <c r="MDQ19" s="173"/>
      <c r="MDR19" s="173"/>
      <c r="MDS19" s="173"/>
      <c r="MDT19" s="173"/>
      <c r="MDU19" s="173"/>
      <c r="MDV19" s="173"/>
      <c r="MDW19" s="173"/>
      <c r="MDX19" s="173"/>
      <c r="MDY19" s="173"/>
      <c r="MDZ19" s="173"/>
      <c r="MEA19" s="173"/>
      <c r="MEB19" s="173"/>
      <c r="MEC19" s="173"/>
      <c r="MED19" s="173"/>
      <c r="MEE19" s="173"/>
      <c r="MEF19" s="173"/>
      <c r="MEG19" s="173"/>
      <c r="MEH19" s="173"/>
      <c r="MEI19" s="173"/>
      <c r="MEJ19" s="173"/>
      <c r="MEK19" s="173"/>
      <c r="MEL19" s="173"/>
      <c r="MEM19" s="173"/>
      <c r="MEN19" s="173"/>
      <c r="MEO19" s="173"/>
      <c r="MEP19" s="173"/>
      <c r="MEQ19" s="173"/>
      <c r="MER19" s="173"/>
      <c r="MES19" s="173"/>
      <c r="MET19" s="173"/>
      <c r="MEU19" s="173"/>
      <c r="MEV19" s="173"/>
      <c r="MEW19" s="173"/>
      <c r="MEX19" s="173"/>
      <c r="MEY19" s="173"/>
      <c r="MEZ19" s="173"/>
      <c r="MFL19" s="173"/>
      <c r="MFM19" s="173"/>
      <c r="MFN19" s="173"/>
      <c r="MFO19" s="173"/>
      <c r="MFP19" s="173"/>
      <c r="MFQ19" s="173"/>
      <c r="MFR19" s="173"/>
      <c r="MFS19" s="173"/>
      <c r="MFT19" s="173"/>
      <c r="MFU19" s="173"/>
      <c r="MFV19" s="173"/>
      <c r="MFW19" s="173"/>
      <c r="MFX19" s="173"/>
      <c r="MFY19" s="173"/>
      <c r="MFZ19" s="173"/>
      <c r="MGA19" s="173"/>
      <c r="MGB19" s="173"/>
      <c r="MGC19" s="173"/>
      <c r="MGD19" s="173"/>
      <c r="MGE19" s="173"/>
      <c r="MGF19" s="173"/>
      <c r="MGG19" s="173"/>
      <c r="MGH19" s="173"/>
      <c r="MGI19" s="173"/>
      <c r="MGJ19" s="173"/>
      <c r="MGK19" s="173"/>
      <c r="MGL19" s="173"/>
      <c r="MGM19" s="173"/>
      <c r="MGN19" s="173"/>
      <c r="MGO19" s="173"/>
      <c r="MGP19" s="173"/>
      <c r="MGQ19" s="173"/>
      <c r="MGR19" s="173"/>
      <c r="MGS19" s="173"/>
      <c r="MGT19" s="173"/>
      <c r="MGU19" s="173"/>
      <c r="MGV19" s="173"/>
      <c r="MGW19" s="173"/>
      <c r="MGX19" s="173"/>
      <c r="MGY19" s="173"/>
      <c r="MGZ19" s="173"/>
      <c r="MHA19" s="173"/>
      <c r="MHB19" s="173"/>
      <c r="MHC19" s="173"/>
      <c r="MHD19" s="173"/>
      <c r="MHE19" s="173"/>
      <c r="MHF19" s="173"/>
      <c r="MHG19" s="173"/>
      <c r="MHH19" s="173"/>
      <c r="MHI19" s="173"/>
      <c r="MHJ19" s="173"/>
      <c r="MHK19" s="173"/>
      <c r="MHL19" s="173"/>
      <c r="MHM19" s="173"/>
      <c r="MHN19" s="173"/>
      <c r="MHO19" s="173"/>
      <c r="MHP19" s="173"/>
      <c r="MHQ19" s="173"/>
      <c r="MHR19" s="173"/>
      <c r="MHS19" s="173"/>
      <c r="MHT19" s="173"/>
      <c r="MHU19" s="173"/>
      <c r="MHV19" s="173"/>
      <c r="MHW19" s="173"/>
      <c r="MHX19" s="173"/>
      <c r="MHY19" s="173"/>
      <c r="MHZ19" s="173"/>
      <c r="MIA19" s="173"/>
      <c r="MIB19" s="173"/>
      <c r="MIC19" s="173"/>
      <c r="MID19" s="173"/>
      <c r="MIE19" s="173"/>
      <c r="MIF19" s="173"/>
      <c r="MIG19" s="173"/>
      <c r="MIH19" s="173"/>
      <c r="MII19" s="173"/>
      <c r="MIJ19" s="173"/>
      <c r="MIK19" s="173"/>
      <c r="MIL19" s="173"/>
      <c r="MIM19" s="173"/>
      <c r="MIN19" s="173"/>
      <c r="MIO19" s="173"/>
      <c r="MIP19" s="173"/>
      <c r="MIQ19" s="173"/>
      <c r="MIR19" s="173"/>
      <c r="MIS19" s="173"/>
      <c r="MIT19" s="173"/>
      <c r="MIU19" s="173"/>
      <c r="MIV19" s="173"/>
      <c r="MIW19" s="173"/>
      <c r="MIX19" s="173"/>
      <c r="MIY19" s="173"/>
      <c r="MIZ19" s="173"/>
      <c r="MJA19" s="173"/>
      <c r="MJB19" s="173"/>
      <c r="MJC19" s="173"/>
      <c r="MJD19" s="173"/>
      <c r="MJE19" s="173"/>
      <c r="MJF19" s="173"/>
      <c r="MJG19" s="173"/>
      <c r="MJH19" s="173"/>
      <c r="MJI19" s="173"/>
      <c r="MJJ19" s="173"/>
      <c r="MJK19" s="173"/>
      <c r="MJL19" s="173"/>
      <c r="MJM19" s="173"/>
      <c r="MJN19" s="173"/>
      <c r="MJO19" s="173"/>
      <c r="MJP19" s="173"/>
      <c r="MJQ19" s="173"/>
      <c r="MJR19" s="173"/>
      <c r="MJS19" s="173"/>
      <c r="MJT19" s="173"/>
      <c r="MJU19" s="173"/>
      <c r="MJV19" s="173"/>
      <c r="MJW19" s="173"/>
      <c r="MJX19" s="173"/>
      <c r="MJY19" s="173"/>
      <c r="MJZ19" s="173"/>
      <c r="MKA19" s="173"/>
      <c r="MKB19" s="173"/>
      <c r="MKC19" s="173"/>
      <c r="MKD19" s="173"/>
      <c r="MKE19" s="173"/>
      <c r="MKF19" s="173"/>
      <c r="MKG19" s="173"/>
      <c r="MKH19" s="173"/>
      <c r="MKI19" s="173"/>
      <c r="MKJ19" s="173"/>
      <c r="MKK19" s="173"/>
      <c r="MKL19" s="173"/>
      <c r="MKM19" s="173"/>
      <c r="MKN19" s="173"/>
      <c r="MKO19" s="173"/>
      <c r="MKP19" s="173"/>
      <c r="MKQ19" s="173"/>
      <c r="MKR19" s="173"/>
      <c r="MKS19" s="173"/>
      <c r="MKT19" s="173"/>
      <c r="MKU19" s="173"/>
      <c r="MKV19" s="173"/>
      <c r="MKW19" s="173"/>
      <c r="MKX19" s="173"/>
      <c r="MKY19" s="173"/>
      <c r="MKZ19" s="173"/>
      <c r="MLA19" s="173"/>
      <c r="MLB19" s="173"/>
      <c r="MLC19" s="173"/>
      <c r="MLD19" s="173"/>
      <c r="MLE19" s="173"/>
      <c r="MLF19" s="173"/>
      <c r="MLG19" s="173"/>
      <c r="MLH19" s="173"/>
      <c r="MLI19" s="173"/>
      <c r="MLJ19" s="173"/>
      <c r="MLK19" s="173"/>
      <c r="MLL19" s="173"/>
      <c r="MLM19" s="173"/>
      <c r="MLN19" s="173"/>
      <c r="MLO19" s="173"/>
      <c r="MLP19" s="173"/>
      <c r="MLQ19" s="173"/>
      <c r="MLR19" s="173"/>
      <c r="MLS19" s="173"/>
      <c r="MLT19" s="173"/>
      <c r="MLU19" s="173"/>
      <c r="MLV19" s="173"/>
      <c r="MLW19" s="173"/>
      <c r="MLX19" s="173"/>
      <c r="MLY19" s="173"/>
      <c r="MLZ19" s="173"/>
      <c r="MMA19" s="173"/>
      <c r="MMB19" s="173"/>
      <c r="MMC19" s="173"/>
      <c r="MMD19" s="173"/>
      <c r="MME19" s="173"/>
      <c r="MMF19" s="173"/>
      <c r="MMG19" s="173"/>
      <c r="MMH19" s="173"/>
      <c r="MMI19" s="173"/>
      <c r="MMJ19" s="173"/>
      <c r="MMK19" s="173"/>
      <c r="MML19" s="173"/>
      <c r="MMM19" s="173"/>
      <c r="MMN19" s="173"/>
      <c r="MMO19" s="173"/>
      <c r="MMP19" s="173"/>
      <c r="MMQ19" s="173"/>
      <c r="MMR19" s="173"/>
      <c r="MMS19" s="173"/>
      <c r="MMT19" s="173"/>
      <c r="MMU19" s="173"/>
      <c r="MMV19" s="173"/>
      <c r="MMW19" s="173"/>
      <c r="MMX19" s="173"/>
      <c r="MMY19" s="173"/>
      <c r="MMZ19" s="173"/>
      <c r="MNA19" s="173"/>
      <c r="MNB19" s="173"/>
      <c r="MNC19" s="173"/>
      <c r="MND19" s="173"/>
      <c r="MNE19" s="173"/>
      <c r="MNF19" s="173"/>
      <c r="MNG19" s="173"/>
      <c r="MNH19" s="173"/>
      <c r="MNI19" s="173"/>
      <c r="MNJ19" s="173"/>
      <c r="MNK19" s="173"/>
      <c r="MNL19" s="173"/>
      <c r="MNM19" s="173"/>
      <c r="MNN19" s="173"/>
      <c r="MNO19" s="173"/>
      <c r="MNP19" s="173"/>
      <c r="MNQ19" s="173"/>
      <c r="MNR19" s="173"/>
      <c r="MNS19" s="173"/>
      <c r="MNT19" s="173"/>
      <c r="MNU19" s="173"/>
      <c r="MNV19" s="173"/>
      <c r="MNW19" s="173"/>
      <c r="MNX19" s="173"/>
      <c r="MNY19" s="173"/>
      <c r="MNZ19" s="173"/>
      <c r="MOA19" s="173"/>
      <c r="MOB19" s="173"/>
      <c r="MOC19" s="173"/>
      <c r="MOD19" s="173"/>
      <c r="MOE19" s="173"/>
      <c r="MOF19" s="173"/>
      <c r="MOG19" s="173"/>
      <c r="MOH19" s="173"/>
      <c r="MOI19" s="173"/>
      <c r="MOJ19" s="173"/>
      <c r="MOK19" s="173"/>
      <c r="MOL19" s="173"/>
      <c r="MOM19" s="173"/>
      <c r="MON19" s="173"/>
      <c r="MOO19" s="173"/>
      <c r="MOP19" s="173"/>
      <c r="MOQ19" s="173"/>
      <c r="MOR19" s="173"/>
      <c r="MOS19" s="173"/>
      <c r="MOT19" s="173"/>
      <c r="MOU19" s="173"/>
      <c r="MOV19" s="173"/>
      <c r="MPH19" s="173"/>
      <c r="MPI19" s="173"/>
      <c r="MPJ19" s="173"/>
      <c r="MPK19" s="173"/>
      <c r="MPL19" s="173"/>
      <c r="MPM19" s="173"/>
      <c r="MPN19" s="173"/>
      <c r="MPO19" s="173"/>
      <c r="MPP19" s="173"/>
      <c r="MPQ19" s="173"/>
      <c r="MPR19" s="173"/>
      <c r="MPS19" s="173"/>
      <c r="MPT19" s="173"/>
      <c r="MPU19" s="173"/>
      <c r="MPV19" s="173"/>
      <c r="MPW19" s="173"/>
      <c r="MPX19" s="173"/>
      <c r="MPY19" s="173"/>
      <c r="MPZ19" s="173"/>
      <c r="MQA19" s="173"/>
      <c r="MQB19" s="173"/>
      <c r="MQC19" s="173"/>
      <c r="MQD19" s="173"/>
      <c r="MQE19" s="173"/>
      <c r="MQF19" s="173"/>
      <c r="MQG19" s="173"/>
      <c r="MQH19" s="173"/>
      <c r="MQI19" s="173"/>
      <c r="MQJ19" s="173"/>
      <c r="MQK19" s="173"/>
      <c r="MQL19" s="173"/>
      <c r="MQM19" s="173"/>
      <c r="MQN19" s="173"/>
      <c r="MQO19" s="173"/>
      <c r="MQP19" s="173"/>
      <c r="MQQ19" s="173"/>
      <c r="MQR19" s="173"/>
      <c r="MQS19" s="173"/>
      <c r="MQT19" s="173"/>
      <c r="MQU19" s="173"/>
      <c r="MQV19" s="173"/>
      <c r="MQW19" s="173"/>
      <c r="MQX19" s="173"/>
      <c r="MQY19" s="173"/>
      <c r="MQZ19" s="173"/>
      <c r="MRA19" s="173"/>
      <c r="MRB19" s="173"/>
      <c r="MRC19" s="173"/>
      <c r="MRD19" s="173"/>
      <c r="MRE19" s="173"/>
      <c r="MRF19" s="173"/>
      <c r="MRG19" s="173"/>
      <c r="MRH19" s="173"/>
      <c r="MRI19" s="173"/>
      <c r="MRJ19" s="173"/>
      <c r="MRK19" s="173"/>
      <c r="MRL19" s="173"/>
      <c r="MRM19" s="173"/>
      <c r="MRN19" s="173"/>
      <c r="MRO19" s="173"/>
      <c r="MRP19" s="173"/>
      <c r="MRQ19" s="173"/>
      <c r="MRR19" s="173"/>
      <c r="MRS19" s="173"/>
      <c r="MRT19" s="173"/>
      <c r="MRU19" s="173"/>
      <c r="MRV19" s="173"/>
      <c r="MRW19" s="173"/>
      <c r="MRX19" s="173"/>
      <c r="MRY19" s="173"/>
      <c r="MRZ19" s="173"/>
      <c r="MSA19" s="173"/>
      <c r="MSB19" s="173"/>
      <c r="MSC19" s="173"/>
      <c r="MSD19" s="173"/>
      <c r="MSE19" s="173"/>
      <c r="MSF19" s="173"/>
      <c r="MSG19" s="173"/>
      <c r="MSH19" s="173"/>
      <c r="MSI19" s="173"/>
      <c r="MSJ19" s="173"/>
      <c r="MSK19" s="173"/>
      <c r="MSL19" s="173"/>
      <c r="MSM19" s="173"/>
      <c r="MSN19" s="173"/>
      <c r="MSO19" s="173"/>
      <c r="MSP19" s="173"/>
      <c r="MSQ19" s="173"/>
      <c r="MSR19" s="173"/>
      <c r="MSS19" s="173"/>
      <c r="MST19" s="173"/>
      <c r="MSU19" s="173"/>
      <c r="MSV19" s="173"/>
      <c r="MSW19" s="173"/>
      <c r="MSX19" s="173"/>
      <c r="MSY19" s="173"/>
      <c r="MSZ19" s="173"/>
      <c r="MTA19" s="173"/>
      <c r="MTB19" s="173"/>
      <c r="MTC19" s="173"/>
      <c r="MTD19" s="173"/>
      <c r="MTE19" s="173"/>
      <c r="MTF19" s="173"/>
      <c r="MTG19" s="173"/>
      <c r="MTH19" s="173"/>
      <c r="MTI19" s="173"/>
      <c r="MTJ19" s="173"/>
      <c r="MTK19" s="173"/>
      <c r="MTL19" s="173"/>
      <c r="MTM19" s="173"/>
      <c r="MTN19" s="173"/>
      <c r="MTO19" s="173"/>
      <c r="MTP19" s="173"/>
      <c r="MTQ19" s="173"/>
      <c r="MTR19" s="173"/>
      <c r="MTS19" s="173"/>
      <c r="MTT19" s="173"/>
      <c r="MTU19" s="173"/>
      <c r="MTV19" s="173"/>
      <c r="MTW19" s="173"/>
      <c r="MTX19" s="173"/>
      <c r="MTY19" s="173"/>
      <c r="MTZ19" s="173"/>
      <c r="MUA19" s="173"/>
      <c r="MUB19" s="173"/>
      <c r="MUC19" s="173"/>
      <c r="MUD19" s="173"/>
      <c r="MUE19" s="173"/>
      <c r="MUF19" s="173"/>
      <c r="MUG19" s="173"/>
      <c r="MUH19" s="173"/>
      <c r="MUI19" s="173"/>
      <c r="MUJ19" s="173"/>
      <c r="MUK19" s="173"/>
      <c r="MUL19" s="173"/>
      <c r="MUM19" s="173"/>
      <c r="MUN19" s="173"/>
      <c r="MUO19" s="173"/>
      <c r="MUP19" s="173"/>
      <c r="MUQ19" s="173"/>
      <c r="MUR19" s="173"/>
      <c r="MUS19" s="173"/>
      <c r="MUT19" s="173"/>
      <c r="MUU19" s="173"/>
      <c r="MUV19" s="173"/>
      <c r="MUW19" s="173"/>
      <c r="MUX19" s="173"/>
      <c r="MUY19" s="173"/>
      <c r="MUZ19" s="173"/>
      <c r="MVA19" s="173"/>
      <c r="MVB19" s="173"/>
      <c r="MVC19" s="173"/>
      <c r="MVD19" s="173"/>
      <c r="MVE19" s="173"/>
      <c r="MVF19" s="173"/>
      <c r="MVG19" s="173"/>
      <c r="MVH19" s="173"/>
      <c r="MVI19" s="173"/>
      <c r="MVJ19" s="173"/>
      <c r="MVK19" s="173"/>
      <c r="MVL19" s="173"/>
      <c r="MVM19" s="173"/>
      <c r="MVN19" s="173"/>
      <c r="MVO19" s="173"/>
      <c r="MVP19" s="173"/>
      <c r="MVQ19" s="173"/>
      <c r="MVR19" s="173"/>
      <c r="MVS19" s="173"/>
      <c r="MVT19" s="173"/>
      <c r="MVU19" s="173"/>
      <c r="MVV19" s="173"/>
      <c r="MVW19" s="173"/>
      <c r="MVX19" s="173"/>
      <c r="MVY19" s="173"/>
      <c r="MVZ19" s="173"/>
      <c r="MWA19" s="173"/>
      <c r="MWB19" s="173"/>
      <c r="MWC19" s="173"/>
      <c r="MWD19" s="173"/>
      <c r="MWE19" s="173"/>
      <c r="MWF19" s="173"/>
      <c r="MWG19" s="173"/>
      <c r="MWH19" s="173"/>
      <c r="MWI19" s="173"/>
      <c r="MWJ19" s="173"/>
      <c r="MWK19" s="173"/>
      <c r="MWL19" s="173"/>
      <c r="MWM19" s="173"/>
      <c r="MWN19" s="173"/>
      <c r="MWO19" s="173"/>
      <c r="MWP19" s="173"/>
      <c r="MWQ19" s="173"/>
      <c r="MWR19" s="173"/>
      <c r="MWS19" s="173"/>
      <c r="MWT19" s="173"/>
      <c r="MWU19" s="173"/>
      <c r="MWV19" s="173"/>
      <c r="MWW19" s="173"/>
      <c r="MWX19" s="173"/>
      <c r="MWY19" s="173"/>
      <c r="MWZ19" s="173"/>
      <c r="MXA19" s="173"/>
      <c r="MXB19" s="173"/>
      <c r="MXC19" s="173"/>
      <c r="MXD19" s="173"/>
      <c r="MXE19" s="173"/>
      <c r="MXF19" s="173"/>
      <c r="MXG19" s="173"/>
      <c r="MXH19" s="173"/>
      <c r="MXI19" s="173"/>
      <c r="MXJ19" s="173"/>
      <c r="MXK19" s="173"/>
      <c r="MXL19" s="173"/>
      <c r="MXM19" s="173"/>
      <c r="MXN19" s="173"/>
      <c r="MXO19" s="173"/>
      <c r="MXP19" s="173"/>
      <c r="MXQ19" s="173"/>
      <c r="MXR19" s="173"/>
      <c r="MXS19" s="173"/>
      <c r="MXT19" s="173"/>
      <c r="MXU19" s="173"/>
      <c r="MXV19" s="173"/>
      <c r="MXW19" s="173"/>
      <c r="MXX19" s="173"/>
      <c r="MXY19" s="173"/>
      <c r="MXZ19" s="173"/>
      <c r="MYA19" s="173"/>
      <c r="MYB19" s="173"/>
      <c r="MYC19" s="173"/>
      <c r="MYD19" s="173"/>
      <c r="MYE19" s="173"/>
      <c r="MYF19" s="173"/>
      <c r="MYG19" s="173"/>
      <c r="MYH19" s="173"/>
      <c r="MYI19" s="173"/>
      <c r="MYJ19" s="173"/>
      <c r="MYK19" s="173"/>
      <c r="MYL19" s="173"/>
      <c r="MYM19" s="173"/>
      <c r="MYN19" s="173"/>
      <c r="MYO19" s="173"/>
      <c r="MYP19" s="173"/>
      <c r="MYQ19" s="173"/>
      <c r="MYR19" s="173"/>
      <c r="MZD19" s="173"/>
      <c r="MZE19" s="173"/>
      <c r="MZF19" s="173"/>
      <c r="MZG19" s="173"/>
      <c r="MZH19" s="173"/>
      <c r="MZI19" s="173"/>
      <c r="MZJ19" s="173"/>
      <c r="MZK19" s="173"/>
      <c r="MZL19" s="173"/>
      <c r="MZM19" s="173"/>
      <c r="MZN19" s="173"/>
      <c r="MZO19" s="173"/>
      <c r="MZP19" s="173"/>
      <c r="MZQ19" s="173"/>
      <c r="MZR19" s="173"/>
      <c r="MZS19" s="173"/>
      <c r="MZT19" s="173"/>
      <c r="MZU19" s="173"/>
      <c r="MZV19" s="173"/>
      <c r="MZW19" s="173"/>
      <c r="MZX19" s="173"/>
      <c r="MZY19" s="173"/>
      <c r="MZZ19" s="173"/>
      <c r="NAA19" s="173"/>
      <c r="NAB19" s="173"/>
      <c r="NAC19" s="173"/>
      <c r="NAD19" s="173"/>
      <c r="NAE19" s="173"/>
      <c r="NAF19" s="173"/>
      <c r="NAG19" s="173"/>
      <c r="NAH19" s="173"/>
      <c r="NAI19" s="173"/>
      <c r="NAJ19" s="173"/>
      <c r="NAK19" s="173"/>
      <c r="NAL19" s="173"/>
      <c r="NAM19" s="173"/>
      <c r="NAN19" s="173"/>
      <c r="NAO19" s="173"/>
      <c r="NAP19" s="173"/>
      <c r="NAQ19" s="173"/>
      <c r="NAR19" s="173"/>
      <c r="NAS19" s="173"/>
      <c r="NAT19" s="173"/>
      <c r="NAU19" s="173"/>
      <c r="NAV19" s="173"/>
      <c r="NAW19" s="173"/>
      <c r="NAX19" s="173"/>
      <c r="NAY19" s="173"/>
      <c r="NAZ19" s="173"/>
      <c r="NBA19" s="173"/>
      <c r="NBB19" s="173"/>
      <c r="NBC19" s="173"/>
      <c r="NBD19" s="173"/>
      <c r="NBE19" s="173"/>
      <c r="NBF19" s="173"/>
      <c r="NBG19" s="173"/>
      <c r="NBH19" s="173"/>
      <c r="NBI19" s="173"/>
      <c r="NBJ19" s="173"/>
      <c r="NBK19" s="173"/>
      <c r="NBL19" s="173"/>
      <c r="NBM19" s="173"/>
      <c r="NBN19" s="173"/>
      <c r="NBO19" s="173"/>
      <c r="NBP19" s="173"/>
      <c r="NBQ19" s="173"/>
      <c r="NBR19" s="173"/>
      <c r="NBS19" s="173"/>
      <c r="NBT19" s="173"/>
      <c r="NBU19" s="173"/>
      <c r="NBV19" s="173"/>
      <c r="NBW19" s="173"/>
      <c r="NBX19" s="173"/>
      <c r="NBY19" s="173"/>
      <c r="NBZ19" s="173"/>
      <c r="NCA19" s="173"/>
      <c r="NCB19" s="173"/>
      <c r="NCC19" s="173"/>
      <c r="NCD19" s="173"/>
      <c r="NCE19" s="173"/>
      <c r="NCF19" s="173"/>
      <c r="NCG19" s="173"/>
      <c r="NCH19" s="173"/>
      <c r="NCI19" s="173"/>
      <c r="NCJ19" s="173"/>
      <c r="NCK19" s="173"/>
      <c r="NCL19" s="173"/>
      <c r="NCM19" s="173"/>
      <c r="NCN19" s="173"/>
      <c r="NCO19" s="173"/>
      <c r="NCP19" s="173"/>
      <c r="NCQ19" s="173"/>
      <c r="NCR19" s="173"/>
      <c r="NCS19" s="173"/>
      <c r="NCT19" s="173"/>
      <c r="NCU19" s="173"/>
      <c r="NCV19" s="173"/>
      <c r="NCW19" s="173"/>
      <c r="NCX19" s="173"/>
      <c r="NCY19" s="173"/>
      <c r="NCZ19" s="173"/>
      <c r="NDA19" s="173"/>
      <c r="NDB19" s="173"/>
      <c r="NDC19" s="173"/>
      <c r="NDD19" s="173"/>
      <c r="NDE19" s="173"/>
      <c r="NDF19" s="173"/>
      <c r="NDG19" s="173"/>
      <c r="NDH19" s="173"/>
      <c r="NDI19" s="173"/>
      <c r="NDJ19" s="173"/>
      <c r="NDK19" s="173"/>
      <c r="NDL19" s="173"/>
      <c r="NDM19" s="173"/>
      <c r="NDN19" s="173"/>
      <c r="NDO19" s="173"/>
      <c r="NDP19" s="173"/>
      <c r="NDQ19" s="173"/>
      <c r="NDR19" s="173"/>
      <c r="NDS19" s="173"/>
      <c r="NDT19" s="173"/>
      <c r="NDU19" s="173"/>
      <c r="NDV19" s="173"/>
      <c r="NDW19" s="173"/>
      <c r="NDX19" s="173"/>
      <c r="NDY19" s="173"/>
      <c r="NDZ19" s="173"/>
      <c r="NEA19" s="173"/>
      <c r="NEB19" s="173"/>
      <c r="NEC19" s="173"/>
      <c r="NED19" s="173"/>
      <c r="NEE19" s="173"/>
      <c r="NEF19" s="173"/>
      <c r="NEG19" s="173"/>
      <c r="NEH19" s="173"/>
      <c r="NEI19" s="173"/>
      <c r="NEJ19" s="173"/>
      <c r="NEK19" s="173"/>
      <c r="NEL19" s="173"/>
      <c r="NEM19" s="173"/>
      <c r="NEN19" s="173"/>
      <c r="NEO19" s="173"/>
      <c r="NEP19" s="173"/>
      <c r="NEQ19" s="173"/>
      <c r="NER19" s="173"/>
      <c r="NES19" s="173"/>
      <c r="NET19" s="173"/>
      <c r="NEU19" s="173"/>
      <c r="NEV19" s="173"/>
      <c r="NEW19" s="173"/>
      <c r="NEX19" s="173"/>
      <c r="NEY19" s="173"/>
      <c r="NEZ19" s="173"/>
      <c r="NFA19" s="173"/>
      <c r="NFB19" s="173"/>
      <c r="NFC19" s="173"/>
      <c r="NFD19" s="173"/>
      <c r="NFE19" s="173"/>
      <c r="NFF19" s="173"/>
      <c r="NFG19" s="173"/>
      <c r="NFH19" s="173"/>
      <c r="NFI19" s="173"/>
      <c r="NFJ19" s="173"/>
      <c r="NFK19" s="173"/>
      <c r="NFL19" s="173"/>
      <c r="NFM19" s="173"/>
      <c r="NFN19" s="173"/>
      <c r="NFO19" s="173"/>
      <c r="NFP19" s="173"/>
      <c r="NFQ19" s="173"/>
      <c r="NFR19" s="173"/>
      <c r="NFS19" s="173"/>
      <c r="NFT19" s="173"/>
      <c r="NFU19" s="173"/>
      <c r="NFV19" s="173"/>
      <c r="NFW19" s="173"/>
      <c r="NFX19" s="173"/>
      <c r="NFY19" s="173"/>
      <c r="NFZ19" s="173"/>
      <c r="NGA19" s="173"/>
      <c r="NGB19" s="173"/>
      <c r="NGC19" s="173"/>
      <c r="NGD19" s="173"/>
      <c r="NGE19" s="173"/>
      <c r="NGF19" s="173"/>
      <c r="NGG19" s="173"/>
      <c r="NGH19" s="173"/>
      <c r="NGI19" s="173"/>
      <c r="NGJ19" s="173"/>
      <c r="NGK19" s="173"/>
      <c r="NGL19" s="173"/>
      <c r="NGM19" s="173"/>
      <c r="NGN19" s="173"/>
      <c r="NGO19" s="173"/>
      <c r="NGP19" s="173"/>
      <c r="NGQ19" s="173"/>
      <c r="NGR19" s="173"/>
      <c r="NGS19" s="173"/>
      <c r="NGT19" s="173"/>
      <c r="NGU19" s="173"/>
      <c r="NGV19" s="173"/>
      <c r="NGW19" s="173"/>
      <c r="NGX19" s="173"/>
      <c r="NGY19" s="173"/>
      <c r="NGZ19" s="173"/>
      <c r="NHA19" s="173"/>
      <c r="NHB19" s="173"/>
      <c r="NHC19" s="173"/>
      <c r="NHD19" s="173"/>
      <c r="NHE19" s="173"/>
      <c r="NHF19" s="173"/>
      <c r="NHG19" s="173"/>
      <c r="NHH19" s="173"/>
      <c r="NHI19" s="173"/>
      <c r="NHJ19" s="173"/>
      <c r="NHK19" s="173"/>
      <c r="NHL19" s="173"/>
      <c r="NHM19" s="173"/>
      <c r="NHN19" s="173"/>
      <c r="NHO19" s="173"/>
      <c r="NHP19" s="173"/>
      <c r="NHQ19" s="173"/>
      <c r="NHR19" s="173"/>
      <c r="NHS19" s="173"/>
      <c r="NHT19" s="173"/>
      <c r="NHU19" s="173"/>
      <c r="NHV19" s="173"/>
      <c r="NHW19" s="173"/>
      <c r="NHX19" s="173"/>
      <c r="NHY19" s="173"/>
      <c r="NHZ19" s="173"/>
      <c r="NIA19" s="173"/>
      <c r="NIB19" s="173"/>
      <c r="NIC19" s="173"/>
      <c r="NID19" s="173"/>
      <c r="NIE19" s="173"/>
      <c r="NIF19" s="173"/>
      <c r="NIG19" s="173"/>
      <c r="NIH19" s="173"/>
      <c r="NII19" s="173"/>
      <c r="NIJ19" s="173"/>
      <c r="NIK19" s="173"/>
      <c r="NIL19" s="173"/>
      <c r="NIM19" s="173"/>
      <c r="NIN19" s="173"/>
      <c r="NIZ19" s="173"/>
      <c r="NJA19" s="173"/>
      <c r="NJB19" s="173"/>
      <c r="NJC19" s="173"/>
      <c r="NJD19" s="173"/>
      <c r="NJE19" s="173"/>
      <c r="NJF19" s="173"/>
      <c r="NJG19" s="173"/>
      <c r="NJH19" s="173"/>
      <c r="NJI19" s="173"/>
      <c r="NJJ19" s="173"/>
      <c r="NJK19" s="173"/>
      <c r="NJL19" s="173"/>
      <c r="NJM19" s="173"/>
      <c r="NJN19" s="173"/>
      <c r="NJO19" s="173"/>
      <c r="NJP19" s="173"/>
      <c r="NJQ19" s="173"/>
      <c r="NJR19" s="173"/>
      <c r="NJS19" s="173"/>
      <c r="NJT19" s="173"/>
      <c r="NJU19" s="173"/>
      <c r="NJV19" s="173"/>
      <c r="NJW19" s="173"/>
      <c r="NJX19" s="173"/>
      <c r="NJY19" s="173"/>
      <c r="NJZ19" s="173"/>
      <c r="NKA19" s="173"/>
      <c r="NKB19" s="173"/>
      <c r="NKC19" s="173"/>
      <c r="NKD19" s="173"/>
      <c r="NKE19" s="173"/>
      <c r="NKF19" s="173"/>
      <c r="NKG19" s="173"/>
      <c r="NKH19" s="173"/>
      <c r="NKI19" s="173"/>
      <c r="NKJ19" s="173"/>
      <c r="NKK19" s="173"/>
      <c r="NKL19" s="173"/>
      <c r="NKM19" s="173"/>
      <c r="NKN19" s="173"/>
      <c r="NKO19" s="173"/>
      <c r="NKP19" s="173"/>
      <c r="NKQ19" s="173"/>
      <c r="NKR19" s="173"/>
      <c r="NKS19" s="173"/>
      <c r="NKT19" s="173"/>
      <c r="NKU19" s="173"/>
      <c r="NKV19" s="173"/>
      <c r="NKW19" s="173"/>
      <c r="NKX19" s="173"/>
      <c r="NKY19" s="173"/>
      <c r="NKZ19" s="173"/>
      <c r="NLA19" s="173"/>
      <c r="NLB19" s="173"/>
      <c r="NLC19" s="173"/>
      <c r="NLD19" s="173"/>
      <c r="NLE19" s="173"/>
      <c r="NLF19" s="173"/>
      <c r="NLG19" s="173"/>
      <c r="NLH19" s="173"/>
      <c r="NLI19" s="173"/>
      <c r="NLJ19" s="173"/>
      <c r="NLK19" s="173"/>
      <c r="NLL19" s="173"/>
      <c r="NLM19" s="173"/>
      <c r="NLN19" s="173"/>
      <c r="NLO19" s="173"/>
      <c r="NLP19" s="173"/>
      <c r="NLQ19" s="173"/>
      <c r="NLR19" s="173"/>
      <c r="NLS19" s="173"/>
      <c r="NLT19" s="173"/>
      <c r="NLU19" s="173"/>
      <c r="NLV19" s="173"/>
      <c r="NLW19" s="173"/>
      <c r="NLX19" s="173"/>
      <c r="NLY19" s="173"/>
      <c r="NLZ19" s="173"/>
      <c r="NMA19" s="173"/>
      <c r="NMB19" s="173"/>
      <c r="NMC19" s="173"/>
      <c r="NMD19" s="173"/>
      <c r="NME19" s="173"/>
      <c r="NMF19" s="173"/>
      <c r="NMG19" s="173"/>
      <c r="NMH19" s="173"/>
      <c r="NMI19" s="173"/>
      <c r="NMJ19" s="173"/>
      <c r="NMK19" s="173"/>
      <c r="NML19" s="173"/>
      <c r="NMM19" s="173"/>
      <c r="NMN19" s="173"/>
      <c r="NMO19" s="173"/>
      <c r="NMP19" s="173"/>
      <c r="NMQ19" s="173"/>
      <c r="NMR19" s="173"/>
      <c r="NMS19" s="173"/>
      <c r="NMT19" s="173"/>
      <c r="NMU19" s="173"/>
      <c r="NMV19" s="173"/>
      <c r="NMW19" s="173"/>
      <c r="NMX19" s="173"/>
      <c r="NMY19" s="173"/>
      <c r="NMZ19" s="173"/>
      <c r="NNA19" s="173"/>
      <c r="NNB19" s="173"/>
      <c r="NNC19" s="173"/>
      <c r="NND19" s="173"/>
      <c r="NNE19" s="173"/>
      <c r="NNF19" s="173"/>
      <c r="NNG19" s="173"/>
      <c r="NNH19" s="173"/>
      <c r="NNI19" s="173"/>
      <c r="NNJ19" s="173"/>
      <c r="NNK19" s="173"/>
      <c r="NNL19" s="173"/>
      <c r="NNM19" s="173"/>
      <c r="NNN19" s="173"/>
      <c r="NNO19" s="173"/>
      <c r="NNP19" s="173"/>
      <c r="NNQ19" s="173"/>
      <c r="NNR19" s="173"/>
      <c r="NNS19" s="173"/>
      <c r="NNT19" s="173"/>
      <c r="NNU19" s="173"/>
      <c r="NNV19" s="173"/>
      <c r="NNW19" s="173"/>
      <c r="NNX19" s="173"/>
      <c r="NNY19" s="173"/>
      <c r="NNZ19" s="173"/>
      <c r="NOA19" s="173"/>
      <c r="NOB19" s="173"/>
      <c r="NOC19" s="173"/>
      <c r="NOD19" s="173"/>
      <c r="NOE19" s="173"/>
      <c r="NOF19" s="173"/>
      <c r="NOG19" s="173"/>
      <c r="NOH19" s="173"/>
      <c r="NOI19" s="173"/>
      <c r="NOJ19" s="173"/>
      <c r="NOK19" s="173"/>
      <c r="NOL19" s="173"/>
      <c r="NOM19" s="173"/>
      <c r="NON19" s="173"/>
      <c r="NOO19" s="173"/>
      <c r="NOP19" s="173"/>
      <c r="NOQ19" s="173"/>
      <c r="NOR19" s="173"/>
      <c r="NOS19" s="173"/>
      <c r="NOT19" s="173"/>
      <c r="NOU19" s="173"/>
      <c r="NOV19" s="173"/>
      <c r="NOW19" s="173"/>
      <c r="NOX19" s="173"/>
      <c r="NOY19" s="173"/>
      <c r="NOZ19" s="173"/>
      <c r="NPA19" s="173"/>
      <c r="NPB19" s="173"/>
      <c r="NPC19" s="173"/>
      <c r="NPD19" s="173"/>
      <c r="NPE19" s="173"/>
      <c r="NPF19" s="173"/>
      <c r="NPG19" s="173"/>
      <c r="NPH19" s="173"/>
      <c r="NPI19" s="173"/>
      <c r="NPJ19" s="173"/>
      <c r="NPK19" s="173"/>
      <c r="NPL19" s="173"/>
      <c r="NPM19" s="173"/>
      <c r="NPN19" s="173"/>
      <c r="NPO19" s="173"/>
      <c r="NPP19" s="173"/>
      <c r="NPQ19" s="173"/>
      <c r="NPR19" s="173"/>
      <c r="NPS19" s="173"/>
      <c r="NPT19" s="173"/>
      <c r="NPU19" s="173"/>
      <c r="NPV19" s="173"/>
      <c r="NPW19" s="173"/>
      <c r="NPX19" s="173"/>
      <c r="NPY19" s="173"/>
      <c r="NPZ19" s="173"/>
      <c r="NQA19" s="173"/>
      <c r="NQB19" s="173"/>
      <c r="NQC19" s="173"/>
      <c r="NQD19" s="173"/>
      <c r="NQE19" s="173"/>
      <c r="NQF19" s="173"/>
      <c r="NQG19" s="173"/>
      <c r="NQH19" s="173"/>
      <c r="NQI19" s="173"/>
      <c r="NQJ19" s="173"/>
      <c r="NQK19" s="173"/>
      <c r="NQL19" s="173"/>
      <c r="NQM19" s="173"/>
      <c r="NQN19" s="173"/>
      <c r="NQO19" s="173"/>
      <c r="NQP19" s="173"/>
      <c r="NQQ19" s="173"/>
      <c r="NQR19" s="173"/>
      <c r="NQS19" s="173"/>
      <c r="NQT19" s="173"/>
      <c r="NQU19" s="173"/>
      <c r="NQV19" s="173"/>
      <c r="NQW19" s="173"/>
      <c r="NQX19" s="173"/>
      <c r="NQY19" s="173"/>
      <c r="NQZ19" s="173"/>
      <c r="NRA19" s="173"/>
      <c r="NRB19" s="173"/>
      <c r="NRC19" s="173"/>
      <c r="NRD19" s="173"/>
      <c r="NRE19" s="173"/>
      <c r="NRF19" s="173"/>
      <c r="NRG19" s="173"/>
      <c r="NRH19" s="173"/>
      <c r="NRI19" s="173"/>
      <c r="NRJ19" s="173"/>
      <c r="NRK19" s="173"/>
      <c r="NRL19" s="173"/>
      <c r="NRM19" s="173"/>
      <c r="NRN19" s="173"/>
      <c r="NRO19" s="173"/>
      <c r="NRP19" s="173"/>
      <c r="NRQ19" s="173"/>
      <c r="NRR19" s="173"/>
      <c r="NRS19" s="173"/>
      <c r="NRT19" s="173"/>
      <c r="NRU19" s="173"/>
      <c r="NRV19" s="173"/>
      <c r="NRW19" s="173"/>
      <c r="NRX19" s="173"/>
      <c r="NRY19" s="173"/>
      <c r="NRZ19" s="173"/>
      <c r="NSA19" s="173"/>
      <c r="NSB19" s="173"/>
      <c r="NSC19" s="173"/>
      <c r="NSD19" s="173"/>
      <c r="NSE19" s="173"/>
      <c r="NSF19" s="173"/>
      <c r="NSG19" s="173"/>
      <c r="NSH19" s="173"/>
      <c r="NSI19" s="173"/>
      <c r="NSJ19" s="173"/>
      <c r="NSV19" s="173"/>
      <c r="NSW19" s="173"/>
      <c r="NSX19" s="173"/>
      <c r="NSY19" s="173"/>
      <c r="NSZ19" s="173"/>
      <c r="NTA19" s="173"/>
      <c r="NTB19" s="173"/>
      <c r="NTC19" s="173"/>
      <c r="NTD19" s="173"/>
      <c r="NTE19" s="173"/>
      <c r="NTF19" s="173"/>
      <c r="NTG19" s="173"/>
      <c r="NTH19" s="173"/>
      <c r="NTI19" s="173"/>
      <c r="NTJ19" s="173"/>
      <c r="NTK19" s="173"/>
      <c r="NTL19" s="173"/>
      <c r="NTM19" s="173"/>
      <c r="NTN19" s="173"/>
      <c r="NTO19" s="173"/>
      <c r="NTP19" s="173"/>
      <c r="NTQ19" s="173"/>
      <c r="NTR19" s="173"/>
      <c r="NTS19" s="173"/>
      <c r="NTT19" s="173"/>
      <c r="NTU19" s="173"/>
      <c r="NTV19" s="173"/>
      <c r="NTW19" s="173"/>
      <c r="NTX19" s="173"/>
      <c r="NTY19" s="173"/>
      <c r="NTZ19" s="173"/>
      <c r="NUA19" s="173"/>
      <c r="NUB19" s="173"/>
      <c r="NUC19" s="173"/>
      <c r="NUD19" s="173"/>
      <c r="NUE19" s="173"/>
      <c r="NUF19" s="173"/>
      <c r="NUG19" s="173"/>
      <c r="NUH19" s="173"/>
      <c r="NUI19" s="173"/>
      <c r="NUJ19" s="173"/>
      <c r="NUK19" s="173"/>
      <c r="NUL19" s="173"/>
      <c r="NUM19" s="173"/>
      <c r="NUN19" s="173"/>
      <c r="NUO19" s="173"/>
      <c r="NUP19" s="173"/>
      <c r="NUQ19" s="173"/>
      <c r="NUR19" s="173"/>
      <c r="NUS19" s="173"/>
      <c r="NUT19" s="173"/>
      <c r="NUU19" s="173"/>
      <c r="NUV19" s="173"/>
      <c r="NUW19" s="173"/>
      <c r="NUX19" s="173"/>
      <c r="NUY19" s="173"/>
      <c r="NUZ19" s="173"/>
      <c r="NVA19" s="173"/>
      <c r="NVB19" s="173"/>
      <c r="NVC19" s="173"/>
      <c r="NVD19" s="173"/>
      <c r="NVE19" s="173"/>
      <c r="NVF19" s="173"/>
      <c r="NVG19" s="173"/>
      <c r="NVH19" s="173"/>
      <c r="NVI19" s="173"/>
      <c r="NVJ19" s="173"/>
      <c r="NVK19" s="173"/>
      <c r="NVL19" s="173"/>
      <c r="NVM19" s="173"/>
      <c r="NVN19" s="173"/>
      <c r="NVO19" s="173"/>
      <c r="NVP19" s="173"/>
      <c r="NVQ19" s="173"/>
      <c r="NVR19" s="173"/>
      <c r="NVS19" s="173"/>
      <c r="NVT19" s="173"/>
      <c r="NVU19" s="173"/>
      <c r="NVV19" s="173"/>
      <c r="NVW19" s="173"/>
      <c r="NVX19" s="173"/>
      <c r="NVY19" s="173"/>
      <c r="NVZ19" s="173"/>
      <c r="NWA19" s="173"/>
      <c r="NWB19" s="173"/>
      <c r="NWC19" s="173"/>
      <c r="NWD19" s="173"/>
      <c r="NWE19" s="173"/>
      <c r="NWF19" s="173"/>
      <c r="NWG19" s="173"/>
      <c r="NWH19" s="173"/>
      <c r="NWI19" s="173"/>
      <c r="NWJ19" s="173"/>
      <c r="NWK19" s="173"/>
      <c r="NWL19" s="173"/>
      <c r="NWM19" s="173"/>
      <c r="NWN19" s="173"/>
      <c r="NWO19" s="173"/>
      <c r="NWP19" s="173"/>
      <c r="NWQ19" s="173"/>
      <c r="NWR19" s="173"/>
      <c r="NWS19" s="173"/>
      <c r="NWT19" s="173"/>
      <c r="NWU19" s="173"/>
      <c r="NWV19" s="173"/>
      <c r="NWW19" s="173"/>
      <c r="NWX19" s="173"/>
      <c r="NWY19" s="173"/>
      <c r="NWZ19" s="173"/>
      <c r="NXA19" s="173"/>
      <c r="NXB19" s="173"/>
      <c r="NXC19" s="173"/>
      <c r="NXD19" s="173"/>
      <c r="NXE19" s="173"/>
      <c r="NXF19" s="173"/>
      <c r="NXG19" s="173"/>
      <c r="NXH19" s="173"/>
      <c r="NXI19" s="173"/>
      <c r="NXJ19" s="173"/>
      <c r="NXK19" s="173"/>
      <c r="NXL19" s="173"/>
      <c r="NXM19" s="173"/>
      <c r="NXN19" s="173"/>
      <c r="NXO19" s="173"/>
      <c r="NXP19" s="173"/>
      <c r="NXQ19" s="173"/>
      <c r="NXR19" s="173"/>
      <c r="NXS19" s="173"/>
      <c r="NXT19" s="173"/>
      <c r="NXU19" s="173"/>
      <c r="NXV19" s="173"/>
      <c r="NXW19" s="173"/>
      <c r="NXX19" s="173"/>
      <c r="NXY19" s="173"/>
      <c r="NXZ19" s="173"/>
      <c r="NYA19" s="173"/>
      <c r="NYB19" s="173"/>
      <c r="NYC19" s="173"/>
      <c r="NYD19" s="173"/>
      <c r="NYE19" s="173"/>
      <c r="NYF19" s="173"/>
      <c r="NYG19" s="173"/>
      <c r="NYH19" s="173"/>
      <c r="NYI19" s="173"/>
      <c r="NYJ19" s="173"/>
      <c r="NYK19" s="173"/>
      <c r="NYL19" s="173"/>
      <c r="NYM19" s="173"/>
      <c r="NYN19" s="173"/>
      <c r="NYO19" s="173"/>
      <c r="NYP19" s="173"/>
      <c r="NYQ19" s="173"/>
      <c r="NYR19" s="173"/>
      <c r="NYS19" s="173"/>
      <c r="NYT19" s="173"/>
      <c r="NYU19" s="173"/>
      <c r="NYV19" s="173"/>
      <c r="NYW19" s="173"/>
      <c r="NYX19" s="173"/>
      <c r="NYY19" s="173"/>
      <c r="NYZ19" s="173"/>
      <c r="NZA19" s="173"/>
      <c r="NZB19" s="173"/>
      <c r="NZC19" s="173"/>
      <c r="NZD19" s="173"/>
      <c r="NZE19" s="173"/>
      <c r="NZF19" s="173"/>
      <c r="NZG19" s="173"/>
      <c r="NZH19" s="173"/>
      <c r="NZI19" s="173"/>
      <c r="NZJ19" s="173"/>
      <c r="NZK19" s="173"/>
      <c r="NZL19" s="173"/>
      <c r="NZM19" s="173"/>
      <c r="NZN19" s="173"/>
      <c r="NZO19" s="173"/>
      <c r="NZP19" s="173"/>
      <c r="NZQ19" s="173"/>
      <c r="NZR19" s="173"/>
      <c r="NZS19" s="173"/>
      <c r="NZT19" s="173"/>
      <c r="NZU19" s="173"/>
      <c r="NZV19" s="173"/>
      <c r="NZW19" s="173"/>
      <c r="NZX19" s="173"/>
      <c r="NZY19" s="173"/>
      <c r="NZZ19" s="173"/>
      <c r="OAA19" s="173"/>
      <c r="OAB19" s="173"/>
      <c r="OAC19" s="173"/>
      <c r="OAD19" s="173"/>
      <c r="OAE19" s="173"/>
      <c r="OAF19" s="173"/>
      <c r="OAG19" s="173"/>
      <c r="OAH19" s="173"/>
      <c r="OAI19" s="173"/>
      <c r="OAJ19" s="173"/>
      <c r="OAK19" s="173"/>
      <c r="OAL19" s="173"/>
      <c r="OAM19" s="173"/>
      <c r="OAN19" s="173"/>
      <c r="OAO19" s="173"/>
      <c r="OAP19" s="173"/>
      <c r="OAQ19" s="173"/>
      <c r="OAR19" s="173"/>
      <c r="OAS19" s="173"/>
      <c r="OAT19" s="173"/>
      <c r="OAU19" s="173"/>
      <c r="OAV19" s="173"/>
      <c r="OAW19" s="173"/>
      <c r="OAX19" s="173"/>
      <c r="OAY19" s="173"/>
      <c r="OAZ19" s="173"/>
      <c r="OBA19" s="173"/>
      <c r="OBB19" s="173"/>
      <c r="OBC19" s="173"/>
      <c r="OBD19" s="173"/>
      <c r="OBE19" s="173"/>
      <c r="OBF19" s="173"/>
      <c r="OBG19" s="173"/>
      <c r="OBH19" s="173"/>
      <c r="OBI19" s="173"/>
      <c r="OBJ19" s="173"/>
      <c r="OBK19" s="173"/>
      <c r="OBL19" s="173"/>
      <c r="OBM19" s="173"/>
      <c r="OBN19" s="173"/>
      <c r="OBO19" s="173"/>
      <c r="OBP19" s="173"/>
      <c r="OBQ19" s="173"/>
      <c r="OBR19" s="173"/>
      <c r="OBS19" s="173"/>
      <c r="OBT19" s="173"/>
      <c r="OBU19" s="173"/>
      <c r="OBV19" s="173"/>
      <c r="OBW19" s="173"/>
      <c r="OBX19" s="173"/>
      <c r="OBY19" s="173"/>
      <c r="OBZ19" s="173"/>
      <c r="OCA19" s="173"/>
      <c r="OCB19" s="173"/>
      <c r="OCC19" s="173"/>
      <c r="OCD19" s="173"/>
      <c r="OCE19" s="173"/>
      <c r="OCF19" s="173"/>
      <c r="OCR19" s="173"/>
      <c r="OCS19" s="173"/>
      <c r="OCT19" s="173"/>
      <c r="OCU19" s="173"/>
      <c r="OCV19" s="173"/>
      <c r="OCW19" s="173"/>
      <c r="OCX19" s="173"/>
      <c r="OCY19" s="173"/>
      <c r="OCZ19" s="173"/>
      <c r="ODA19" s="173"/>
      <c r="ODB19" s="173"/>
      <c r="ODC19" s="173"/>
      <c r="ODD19" s="173"/>
      <c r="ODE19" s="173"/>
      <c r="ODF19" s="173"/>
      <c r="ODG19" s="173"/>
      <c r="ODH19" s="173"/>
      <c r="ODI19" s="173"/>
      <c r="ODJ19" s="173"/>
      <c r="ODK19" s="173"/>
      <c r="ODL19" s="173"/>
      <c r="ODM19" s="173"/>
      <c r="ODN19" s="173"/>
      <c r="ODO19" s="173"/>
      <c r="ODP19" s="173"/>
      <c r="ODQ19" s="173"/>
      <c r="ODR19" s="173"/>
      <c r="ODS19" s="173"/>
      <c r="ODT19" s="173"/>
      <c r="ODU19" s="173"/>
      <c r="ODV19" s="173"/>
      <c r="ODW19" s="173"/>
      <c r="ODX19" s="173"/>
      <c r="ODY19" s="173"/>
      <c r="ODZ19" s="173"/>
      <c r="OEA19" s="173"/>
      <c r="OEB19" s="173"/>
      <c r="OEC19" s="173"/>
      <c r="OED19" s="173"/>
      <c r="OEE19" s="173"/>
      <c r="OEF19" s="173"/>
      <c r="OEG19" s="173"/>
      <c r="OEH19" s="173"/>
      <c r="OEI19" s="173"/>
      <c r="OEJ19" s="173"/>
      <c r="OEK19" s="173"/>
      <c r="OEL19" s="173"/>
      <c r="OEM19" s="173"/>
      <c r="OEN19" s="173"/>
      <c r="OEO19" s="173"/>
      <c r="OEP19" s="173"/>
      <c r="OEQ19" s="173"/>
      <c r="OER19" s="173"/>
      <c r="OES19" s="173"/>
      <c r="OET19" s="173"/>
      <c r="OEU19" s="173"/>
      <c r="OEV19" s="173"/>
      <c r="OEW19" s="173"/>
      <c r="OEX19" s="173"/>
      <c r="OEY19" s="173"/>
      <c r="OEZ19" s="173"/>
      <c r="OFA19" s="173"/>
      <c r="OFB19" s="173"/>
      <c r="OFC19" s="173"/>
      <c r="OFD19" s="173"/>
      <c r="OFE19" s="173"/>
      <c r="OFF19" s="173"/>
      <c r="OFG19" s="173"/>
      <c r="OFH19" s="173"/>
      <c r="OFI19" s="173"/>
      <c r="OFJ19" s="173"/>
      <c r="OFK19" s="173"/>
      <c r="OFL19" s="173"/>
      <c r="OFM19" s="173"/>
      <c r="OFN19" s="173"/>
      <c r="OFO19" s="173"/>
      <c r="OFP19" s="173"/>
      <c r="OFQ19" s="173"/>
      <c r="OFR19" s="173"/>
      <c r="OFS19" s="173"/>
      <c r="OFT19" s="173"/>
      <c r="OFU19" s="173"/>
      <c r="OFV19" s="173"/>
      <c r="OFW19" s="173"/>
      <c r="OFX19" s="173"/>
      <c r="OFY19" s="173"/>
      <c r="OFZ19" s="173"/>
      <c r="OGA19" s="173"/>
      <c r="OGB19" s="173"/>
      <c r="OGC19" s="173"/>
      <c r="OGD19" s="173"/>
      <c r="OGE19" s="173"/>
      <c r="OGF19" s="173"/>
      <c r="OGG19" s="173"/>
      <c r="OGH19" s="173"/>
      <c r="OGI19" s="173"/>
      <c r="OGJ19" s="173"/>
      <c r="OGK19" s="173"/>
      <c r="OGL19" s="173"/>
      <c r="OGM19" s="173"/>
      <c r="OGN19" s="173"/>
      <c r="OGO19" s="173"/>
      <c r="OGP19" s="173"/>
      <c r="OGQ19" s="173"/>
      <c r="OGR19" s="173"/>
      <c r="OGS19" s="173"/>
      <c r="OGT19" s="173"/>
      <c r="OGU19" s="173"/>
      <c r="OGV19" s="173"/>
      <c r="OGW19" s="173"/>
      <c r="OGX19" s="173"/>
      <c r="OGY19" s="173"/>
      <c r="OGZ19" s="173"/>
      <c r="OHA19" s="173"/>
      <c r="OHB19" s="173"/>
      <c r="OHC19" s="173"/>
      <c r="OHD19" s="173"/>
      <c r="OHE19" s="173"/>
      <c r="OHF19" s="173"/>
      <c r="OHG19" s="173"/>
      <c r="OHH19" s="173"/>
      <c r="OHI19" s="173"/>
      <c r="OHJ19" s="173"/>
      <c r="OHK19" s="173"/>
      <c r="OHL19" s="173"/>
      <c r="OHM19" s="173"/>
      <c r="OHN19" s="173"/>
      <c r="OHO19" s="173"/>
      <c r="OHP19" s="173"/>
      <c r="OHQ19" s="173"/>
      <c r="OHR19" s="173"/>
      <c r="OHS19" s="173"/>
      <c r="OHT19" s="173"/>
      <c r="OHU19" s="173"/>
      <c r="OHV19" s="173"/>
      <c r="OHW19" s="173"/>
      <c r="OHX19" s="173"/>
      <c r="OHY19" s="173"/>
      <c r="OHZ19" s="173"/>
      <c r="OIA19" s="173"/>
      <c r="OIB19" s="173"/>
      <c r="OIC19" s="173"/>
      <c r="OID19" s="173"/>
      <c r="OIE19" s="173"/>
      <c r="OIF19" s="173"/>
      <c r="OIG19" s="173"/>
      <c r="OIH19" s="173"/>
      <c r="OII19" s="173"/>
      <c r="OIJ19" s="173"/>
      <c r="OIK19" s="173"/>
      <c r="OIL19" s="173"/>
      <c r="OIM19" s="173"/>
      <c r="OIN19" s="173"/>
      <c r="OIO19" s="173"/>
      <c r="OIP19" s="173"/>
      <c r="OIQ19" s="173"/>
      <c r="OIR19" s="173"/>
      <c r="OIS19" s="173"/>
      <c r="OIT19" s="173"/>
      <c r="OIU19" s="173"/>
      <c r="OIV19" s="173"/>
      <c r="OIW19" s="173"/>
      <c r="OIX19" s="173"/>
      <c r="OIY19" s="173"/>
      <c r="OIZ19" s="173"/>
      <c r="OJA19" s="173"/>
      <c r="OJB19" s="173"/>
      <c r="OJC19" s="173"/>
      <c r="OJD19" s="173"/>
      <c r="OJE19" s="173"/>
      <c r="OJF19" s="173"/>
      <c r="OJG19" s="173"/>
      <c r="OJH19" s="173"/>
      <c r="OJI19" s="173"/>
      <c r="OJJ19" s="173"/>
      <c r="OJK19" s="173"/>
      <c r="OJL19" s="173"/>
      <c r="OJM19" s="173"/>
      <c r="OJN19" s="173"/>
      <c r="OJO19" s="173"/>
      <c r="OJP19" s="173"/>
      <c r="OJQ19" s="173"/>
      <c r="OJR19" s="173"/>
      <c r="OJS19" s="173"/>
      <c r="OJT19" s="173"/>
      <c r="OJU19" s="173"/>
      <c r="OJV19" s="173"/>
      <c r="OJW19" s="173"/>
      <c r="OJX19" s="173"/>
      <c r="OJY19" s="173"/>
      <c r="OJZ19" s="173"/>
      <c r="OKA19" s="173"/>
      <c r="OKB19" s="173"/>
      <c r="OKC19" s="173"/>
      <c r="OKD19" s="173"/>
      <c r="OKE19" s="173"/>
      <c r="OKF19" s="173"/>
      <c r="OKG19" s="173"/>
      <c r="OKH19" s="173"/>
      <c r="OKI19" s="173"/>
      <c r="OKJ19" s="173"/>
      <c r="OKK19" s="173"/>
      <c r="OKL19" s="173"/>
      <c r="OKM19" s="173"/>
      <c r="OKN19" s="173"/>
      <c r="OKO19" s="173"/>
      <c r="OKP19" s="173"/>
      <c r="OKQ19" s="173"/>
      <c r="OKR19" s="173"/>
      <c r="OKS19" s="173"/>
      <c r="OKT19" s="173"/>
      <c r="OKU19" s="173"/>
      <c r="OKV19" s="173"/>
      <c r="OKW19" s="173"/>
      <c r="OKX19" s="173"/>
      <c r="OKY19" s="173"/>
      <c r="OKZ19" s="173"/>
      <c r="OLA19" s="173"/>
      <c r="OLB19" s="173"/>
      <c r="OLC19" s="173"/>
      <c r="OLD19" s="173"/>
      <c r="OLE19" s="173"/>
      <c r="OLF19" s="173"/>
      <c r="OLG19" s="173"/>
      <c r="OLH19" s="173"/>
      <c r="OLI19" s="173"/>
      <c r="OLJ19" s="173"/>
      <c r="OLK19" s="173"/>
      <c r="OLL19" s="173"/>
      <c r="OLM19" s="173"/>
      <c r="OLN19" s="173"/>
      <c r="OLO19" s="173"/>
      <c r="OLP19" s="173"/>
      <c r="OLQ19" s="173"/>
      <c r="OLR19" s="173"/>
      <c r="OLS19" s="173"/>
      <c r="OLT19" s="173"/>
      <c r="OLU19" s="173"/>
      <c r="OLV19" s="173"/>
      <c r="OLW19" s="173"/>
      <c r="OLX19" s="173"/>
      <c r="OLY19" s="173"/>
      <c r="OLZ19" s="173"/>
      <c r="OMA19" s="173"/>
      <c r="OMB19" s="173"/>
      <c r="OMN19" s="173"/>
      <c r="OMO19" s="173"/>
      <c r="OMP19" s="173"/>
      <c r="OMQ19" s="173"/>
      <c r="OMR19" s="173"/>
      <c r="OMS19" s="173"/>
      <c r="OMT19" s="173"/>
      <c r="OMU19" s="173"/>
      <c r="OMV19" s="173"/>
      <c r="OMW19" s="173"/>
      <c r="OMX19" s="173"/>
      <c r="OMY19" s="173"/>
      <c r="OMZ19" s="173"/>
      <c r="ONA19" s="173"/>
      <c r="ONB19" s="173"/>
      <c r="ONC19" s="173"/>
      <c r="OND19" s="173"/>
      <c r="ONE19" s="173"/>
      <c r="ONF19" s="173"/>
      <c r="ONG19" s="173"/>
      <c r="ONH19" s="173"/>
      <c r="ONI19" s="173"/>
      <c r="ONJ19" s="173"/>
      <c r="ONK19" s="173"/>
      <c r="ONL19" s="173"/>
      <c r="ONM19" s="173"/>
      <c r="ONN19" s="173"/>
      <c r="ONO19" s="173"/>
      <c r="ONP19" s="173"/>
      <c r="ONQ19" s="173"/>
      <c r="ONR19" s="173"/>
      <c r="ONS19" s="173"/>
      <c r="ONT19" s="173"/>
      <c r="ONU19" s="173"/>
      <c r="ONV19" s="173"/>
      <c r="ONW19" s="173"/>
      <c r="ONX19" s="173"/>
      <c r="ONY19" s="173"/>
      <c r="ONZ19" s="173"/>
      <c r="OOA19" s="173"/>
      <c r="OOB19" s="173"/>
      <c r="OOC19" s="173"/>
      <c r="OOD19" s="173"/>
      <c r="OOE19" s="173"/>
      <c r="OOF19" s="173"/>
      <c r="OOG19" s="173"/>
      <c r="OOH19" s="173"/>
      <c r="OOI19" s="173"/>
      <c r="OOJ19" s="173"/>
      <c r="OOK19" s="173"/>
      <c r="OOL19" s="173"/>
      <c r="OOM19" s="173"/>
      <c r="OON19" s="173"/>
      <c r="OOO19" s="173"/>
      <c r="OOP19" s="173"/>
      <c r="OOQ19" s="173"/>
      <c r="OOR19" s="173"/>
      <c r="OOS19" s="173"/>
      <c r="OOT19" s="173"/>
      <c r="OOU19" s="173"/>
      <c r="OOV19" s="173"/>
      <c r="OOW19" s="173"/>
      <c r="OOX19" s="173"/>
      <c r="OOY19" s="173"/>
      <c r="OOZ19" s="173"/>
      <c r="OPA19" s="173"/>
      <c r="OPB19" s="173"/>
      <c r="OPC19" s="173"/>
      <c r="OPD19" s="173"/>
      <c r="OPE19" s="173"/>
      <c r="OPF19" s="173"/>
      <c r="OPG19" s="173"/>
      <c r="OPH19" s="173"/>
      <c r="OPI19" s="173"/>
      <c r="OPJ19" s="173"/>
      <c r="OPK19" s="173"/>
      <c r="OPL19" s="173"/>
      <c r="OPM19" s="173"/>
      <c r="OPN19" s="173"/>
      <c r="OPO19" s="173"/>
      <c r="OPP19" s="173"/>
      <c r="OPQ19" s="173"/>
      <c r="OPR19" s="173"/>
      <c r="OPS19" s="173"/>
      <c r="OPT19" s="173"/>
      <c r="OPU19" s="173"/>
      <c r="OPV19" s="173"/>
      <c r="OPW19" s="173"/>
      <c r="OPX19" s="173"/>
      <c r="OPY19" s="173"/>
      <c r="OPZ19" s="173"/>
      <c r="OQA19" s="173"/>
      <c r="OQB19" s="173"/>
      <c r="OQC19" s="173"/>
      <c r="OQD19" s="173"/>
      <c r="OQE19" s="173"/>
      <c r="OQF19" s="173"/>
      <c r="OQG19" s="173"/>
      <c r="OQH19" s="173"/>
      <c r="OQI19" s="173"/>
      <c r="OQJ19" s="173"/>
      <c r="OQK19" s="173"/>
      <c r="OQL19" s="173"/>
      <c r="OQM19" s="173"/>
      <c r="OQN19" s="173"/>
      <c r="OQO19" s="173"/>
      <c r="OQP19" s="173"/>
      <c r="OQQ19" s="173"/>
      <c r="OQR19" s="173"/>
      <c r="OQS19" s="173"/>
      <c r="OQT19" s="173"/>
      <c r="OQU19" s="173"/>
      <c r="OQV19" s="173"/>
      <c r="OQW19" s="173"/>
      <c r="OQX19" s="173"/>
      <c r="OQY19" s="173"/>
      <c r="OQZ19" s="173"/>
      <c r="ORA19" s="173"/>
      <c r="ORB19" s="173"/>
      <c r="ORC19" s="173"/>
      <c r="ORD19" s="173"/>
      <c r="ORE19" s="173"/>
      <c r="ORF19" s="173"/>
      <c r="ORG19" s="173"/>
      <c r="ORH19" s="173"/>
      <c r="ORI19" s="173"/>
      <c r="ORJ19" s="173"/>
      <c r="ORK19" s="173"/>
      <c r="ORL19" s="173"/>
      <c r="ORM19" s="173"/>
      <c r="ORN19" s="173"/>
      <c r="ORO19" s="173"/>
      <c r="ORP19" s="173"/>
      <c r="ORQ19" s="173"/>
      <c r="ORR19" s="173"/>
      <c r="ORS19" s="173"/>
      <c r="ORT19" s="173"/>
      <c r="ORU19" s="173"/>
      <c r="ORV19" s="173"/>
      <c r="ORW19" s="173"/>
      <c r="ORX19" s="173"/>
      <c r="ORY19" s="173"/>
      <c r="ORZ19" s="173"/>
      <c r="OSA19" s="173"/>
      <c r="OSB19" s="173"/>
      <c r="OSC19" s="173"/>
      <c r="OSD19" s="173"/>
      <c r="OSE19" s="173"/>
      <c r="OSF19" s="173"/>
      <c r="OSG19" s="173"/>
      <c r="OSH19" s="173"/>
      <c r="OSI19" s="173"/>
      <c r="OSJ19" s="173"/>
      <c r="OSK19" s="173"/>
      <c r="OSL19" s="173"/>
      <c r="OSM19" s="173"/>
      <c r="OSN19" s="173"/>
      <c r="OSO19" s="173"/>
      <c r="OSP19" s="173"/>
      <c r="OSQ19" s="173"/>
      <c r="OSR19" s="173"/>
      <c r="OSS19" s="173"/>
      <c r="OST19" s="173"/>
      <c r="OSU19" s="173"/>
      <c r="OSV19" s="173"/>
      <c r="OSW19" s="173"/>
      <c r="OSX19" s="173"/>
      <c r="OSY19" s="173"/>
      <c r="OSZ19" s="173"/>
      <c r="OTA19" s="173"/>
      <c r="OTB19" s="173"/>
      <c r="OTC19" s="173"/>
      <c r="OTD19" s="173"/>
      <c r="OTE19" s="173"/>
      <c r="OTF19" s="173"/>
      <c r="OTG19" s="173"/>
      <c r="OTH19" s="173"/>
      <c r="OTI19" s="173"/>
      <c r="OTJ19" s="173"/>
      <c r="OTK19" s="173"/>
      <c r="OTL19" s="173"/>
      <c r="OTM19" s="173"/>
      <c r="OTN19" s="173"/>
      <c r="OTO19" s="173"/>
      <c r="OTP19" s="173"/>
      <c r="OTQ19" s="173"/>
      <c r="OTR19" s="173"/>
      <c r="OTS19" s="173"/>
      <c r="OTT19" s="173"/>
      <c r="OTU19" s="173"/>
      <c r="OTV19" s="173"/>
      <c r="OTW19" s="173"/>
      <c r="OTX19" s="173"/>
      <c r="OTY19" s="173"/>
      <c r="OTZ19" s="173"/>
      <c r="OUA19" s="173"/>
      <c r="OUB19" s="173"/>
      <c r="OUC19" s="173"/>
      <c r="OUD19" s="173"/>
      <c r="OUE19" s="173"/>
      <c r="OUF19" s="173"/>
      <c r="OUG19" s="173"/>
      <c r="OUH19" s="173"/>
      <c r="OUI19" s="173"/>
      <c r="OUJ19" s="173"/>
      <c r="OUK19" s="173"/>
      <c r="OUL19" s="173"/>
      <c r="OUM19" s="173"/>
      <c r="OUN19" s="173"/>
      <c r="OUO19" s="173"/>
      <c r="OUP19" s="173"/>
      <c r="OUQ19" s="173"/>
      <c r="OUR19" s="173"/>
      <c r="OUS19" s="173"/>
      <c r="OUT19" s="173"/>
      <c r="OUU19" s="173"/>
      <c r="OUV19" s="173"/>
      <c r="OUW19" s="173"/>
      <c r="OUX19" s="173"/>
      <c r="OUY19" s="173"/>
      <c r="OUZ19" s="173"/>
      <c r="OVA19" s="173"/>
      <c r="OVB19" s="173"/>
      <c r="OVC19" s="173"/>
      <c r="OVD19" s="173"/>
      <c r="OVE19" s="173"/>
      <c r="OVF19" s="173"/>
      <c r="OVG19" s="173"/>
      <c r="OVH19" s="173"/>
      <c r="OVI19" s="173"/>
      <c r="OVJ19" s="173"/>
      <c r="OVK19" s="173"/>
      <c r="OVL19" s="173"/>
      <c r="OVM19" s="173"/>
      <c r="OVN19" s="173"/>
      <c r="OVO19" s="173"/>
      <c r="OVP19" s="173"/>
      <c r="OVQ19" s="173"/>
      <c r="OVR19" s="173"/>
      <c r="OVS19" s="173"/>
      <c r="OVT19" s="173"/>
      <c r="OVU19" s="173"/>
      <c r="OVV19" s="173"/>
      <c r="OVW19" s="173"/>
      <c r="OVX19" s="173"/>
      <c r="OWJ19" s="173"/>
      <c r="OWK19" s="173"/>
      <c r="OWL19" s="173"/>
      <c r="OWM19" s="173"/>
      <c r="OWN19" s="173"/>
      <c r="OWO19" s="173"/>
      <c r="OWP19" s="173"/>
      <c r="OWQ19" s="173"/>
      <c r="OWR19" s="173"/>
      <c r="OWS19" s="173"/>
      <c r="OWT19" s="173"/>
      <c r="OWU19" s="173"/>
      <c r="OWV19" s="173"/>
      <c r="OWW19" s="173"/>
      <c r="OWX19" s="173"/>
      <c r="OWY19" s="173"/>
      <c r="OWZ19" s="173"/>
      <c r="OXA19" s="173"/>
      <c r="OXB19" s="173"/>
      <c r="OXC19" s="173"/>
      <c r="OXD19" s="173"/>
      <c r="OXE19" s="173"/>
      <c r="OXF19" s="173"/>
      <c r="OXG19" s="173"/>
      <c r="OXH19" s="173"/>
      <c r="OXI19" s="173"/>
      <c r="OXJ19" s="173"/>
      <c r="OXK19" s="173"/>
      <c r="OXL19" s="173"/>
      <c r="OXM19" s="173"/>
      <c r="OXN19" s="173"/>
      <c r="OXO19" s="173"/>
      <c r="OXP19" s="173"/>
      <c r="OXQ19" s="173"/>
      <c r="OXR19" s="173"/>
      <c r="OXS19" s="173"/>
      <c r="OXT19" s="173"/>
      <c r="OXU19" s="173"/>
      <c r="OXV19" s="173"/>
      <c r="OXW19" s="173"/>
      <c r="OXX19" s="173"/>
      <c r="OXY19" s="173"/>
      <c r="OXZ19" s="173"/>
      <c r="OYA19" s="173"/>
      <c r="OYB19" s="173"/>
      <c r="OYC19" s="173"/>
      <c r="OYD19" s="173"/>
      <c r="OYE19" s="173"/>
      <c r="OYF19" s="173"/>
      <c r="OYG19" s="173"/>
      <c r="OYH19" s="173"/>
      <c r="OYI19" s="173"/>
      <c r="OYJ19" s="173"/>
      <c r="OYK19" s="173"/>
      <c r="OYL19" s="173"/>
      <c r="OYM19" s="173"/>
      <c r="OYN19" s="173"/>
      <c r="OYO19" s="173"/>
      <c r="OYP19" s="173"/>
      <c r="OYQ19" s="173"/>
      <c r="OYR19" s="173"/>
      <c r="OYS19" s="173"/>
      <c r="OYT19" s="173"/>
      <c r="OYU19" s="173"/>
      <c r="OYV19" s="173"/>
      <c r="OYW19" s="173"/>
      <c r="OYX19" s="173"/>
      <c r="OYY19" s="173"/>
      <c r="OYZ19" s="173"/>
      <c r="OZA19" s="173"/>
      <c r="OZB19" s="173"/>
      <c r="OZC19" s="173"/>
      <c r="OZD19" s="173"/>
      <c r="OZE19" s="173"/>
      <c r="OZF19" s="173"/>
      <c r="OZG19" s="173"/>
      <c r="OZH19" s="173"/>
      <c r="OZI19" s="173"/>
      <c r="OZJ19" s="173"/>
      <c r="OZK19" s="173"/>
      <c r="OZL19" s="173"/>
      <c r="OZM19" s="173"/>
      <c r="OZN19" s="173"/>
      <c r="OZO19" s="173"/>
      <c r="OZP19" s="173"/>
      <c r="OZQ19" s="173"/>
      <c r="OZR19" s="173"/>
      <c r="OZS19" s="173"/>
      <c r="OZT19" s="173"/>
      <c r="OZU19" s="173"/>
      <c r="OZV19" s="173"/>
      <c r="OZW19" s="173"/>
      <c r="OZX19" s="173"/>
      <c r="OZY19" s="173"/>
      <c r="OZZ19" s="173"/>
      <c r="PAA19" s="173"/>
      <c r="PAB19" s="173"/>
      <c r="PAC19" s="173"/>
      <c r="PAD19" s="173"/>
      <c r="PAE19" s="173"/>
      <c r="PAF19" s="173"/>
      <c r="PAG19" s="173"/>
      <c r="PAH19" s="173"/>
      <c r="PAI19" s="173"/>
      <c r="PAJ19" s="173"/>
      <c r="PAK19" s="173"/>
      <c r="PAL19" s="173"/>
      <c r="PAM19" s="173"/>
      <c r="PAN19" s="173"/>
      <c r="PAO19" s="173"/>
      <c r="PAP19" s="173"/>
      <c r="PAQ19" s="173"/>
      <c r="PAR19" s="173"/>
      <c r="PAS19" s="173"/>
      <c r="PAT19" s="173"/>
      <c r="PAU19" s="173"/>
      <c r="PAV19" s="173"/>
      <c r="PAW19" s="173"/>
      <c r="PAX19" s="173"/>
      <c r="PAY19" s="173"/>
      <c r="PAZ19" s="173"/>
      <c r="PBA19" s="173"/>
      <c r="PBB19" s="173"/>
      <c r="PBC19" s="173"/>
      <c r="PBD19" s="173"/>
      <c r="PBE19" s="173"/>
      <c r="PBF19" s="173"/>
      <c r="PBG19" s="173"/>
      <c r="PBH19" s="173"/>
      <c r="PBI19" s="173"/>
      <c r="PBJ19" s="173"/>
      <c r="PBK19" s="173"/>
      <c r="PBL19" s="173"/>
      <c r="PBM19" s="173"/>
      <c r="PBN19" s="173"/>
      <c r="PBO19" s="173"/>
      <c r="PBP19" s="173"/>
      <c r="PBQ19" s="173"/>
      <c r="PBR19" s="173"/>
      <c r="PBS19" s="173"/>
      <c r="PBT19" s="173"/>
      <c r="PBU19" s="173"/>
      <c r="PBV19" s="173"/>
      <c r="PBW19" s="173"/>
      <c r="PBX19" s="173"/>
      <c r="PBY19" s="173"/>
      <c r="PBZ19" s="173"/>
      <c r="PCA19" s="173"/>
      <c r="PCB19" s="173"/>
      <c r="PCC19" s="173"/>
      <c r="PCD19" s="173"/>
      <c r="PCE19" s="173"/>
      <c r="PCF19" s="173"/>
      <c r="PCG19" s="173"/>
      <c r="PCH19" s="173"/>
      <c r="PCI19" s="173"/>
      <c r="PCJ19" s="173"/>
      <c r="PCK19" s="173"/>
      <c r="PCL19" s="173"/>
      <c r="PCM19" s="173"/>
      <c r="PCN19" s="173"/>
      <c r="PCO19" s="173"/>
      <c r="PCP19" s="173"/>
      <c r="PCQ19" s="173"/>
      <c r="PCR19" s="173"/>
      <c r="PCS19" s="173"/>
      <c r="PCT19" s="173"/>
      <c r="PCU19" s="173"/>
      <c r="PCV19" s="173"/>
      <c r="PCW19" s="173"/>
      <c r="PCX19" s="173"/>
      <c r="PCY19" s="173"/>
      <c r="PCZ19" s="173"/>
      <c r="PDA19" s="173"/>
      <c r="PDB19" s="173"/>
      <c r="PDC19" s="173"/>
      <c r="PDD19" s="173"/>
      <c r="PDE19" s="173"/>
      <c r="PDF19" s="173"/>
      <c r="PDG19" s="173"/>
      <c r="PDH19" s="173"/>
      <c r="PDI19" s="173"/>
      <c r="PDJ19" s="173"/>
      <c r="PDK19" s="173"/>
      <c r="PDL19" s="173"/>
      <c r="PDM19" s="173"/>
      <c r="PDN19" s="173"/>
      <c r="PDO19" s="173"/>
      <c r="PDP19" s="173"/>
      <c r="PDQ19" s="173"/>
      <c r="PDR19" s="173"/>
      <c r="PDS19" s="173"/>
      <c r="PDT19" s="173"/>
      <c r="PDU19" s="173"/>
      <c r="PDV19" s="173"/>
      <c r="PDW19" s="173"/>
      <c r="PDX19" s="173"/>
      <c r="PDY19" s="173"/>
      <c r="PDZ19" s="173"/>
      <c r="PEA19" s="173"/>
      <c r="PEB19" s="173"/>
      <c r="PEC19" s="173"/>
      <c r="PED19" s="173"/>
      <c r="PEE19" s="173"/>
      <c r="PEF19" s="173"/>
      <c r="PEG19" s="173"/>
      <c r="PEH19" s="173"/>
      <c r="PEI19" s="173"/>
      <c r="PEJ19" s="173"/>
      <c r="PEK19" s="173"/>
      <c r="PEL19" s="173"/>
      <c r="PEM19" s="173"/>
      <c r="PEN19" s="173"/>
      <c r="PEO19" s="173"/>
      <c r="PEP19" s="173"/>
      <c r="PEQ19" s="173"/>
      <c r="PER19" s="173"/>
      <c r="PES19" s="173"/>
      <c r="PET19" s="173"/>
      <c r="PEU19" s="173"/>
      <c r="PEV19" s="173"/>
      <c r="PEW19" s="173"/>
      <c r="PEX19" s="173"/>
      <c r="PEY19" s="173"/>
      <c r="PEZ19" s="173"/>
      <c r="PFA19" s="173"/>
      <c r="PFB19" s="173"/>
      <c r="PFC19" s="173"/>
      <c r="PFD19" s="173"/>
      <c r="PFE19" s="173"/>
      <c r="PFF19" s="173"/>
      <c r="PFG19" s="173"/>
      <c r="PFH19" s="173"/>
      <c r="PFI19" s="173"/>
      <c r="PFJ19" s="173"/>
      <c r="PFK19" s="173"/>
      <c r="PFL19" s="173"/>
      <c r="PFM19" s="173"/>
      <c r="PFN19" s="173"/>
      <c r="PFO19" s="173"/>
      <c r="PFP19" s="173"/>
      <c r="PFQ19" s="173"/>
      <c r="PFR19" s="173"/>
      <c r="PFS19" s="173"/>
      <c r="PFT19" s="173"/>
      <c r="PGF19" s="173"/>
      <c r="PGG19" s="173"/>
      <c r="PGH19" s="173"/>
      <c r="PGI19" s="173"/>
      <c r="PGJ19" s="173"/>
      <c r="PGK19" s="173"/>
      <c r="PGL19" s="173"/>
      <c r="PGM19" s="173"/>
      <c r="PGN19" s="173"/>
      <c r="PGO19" s="173"/>
      <c r="PGP19" s="173"/>
      <c r="PGQ19" s="173"/>
      <c r="PGR19" s="173"/>
      <c r="PGS19" s="173"/>
      <c r="PGT19" s="173"/>
      <c r="PGU19" s="173"/>
      <c r="PGV19" s="173"/>
      <c r="PGW19" s="173"/>
      <c r="PGX19" s="173"/>
      <c r="PGY19" s="173"/>
      <c r="PGZ19" s="173"/>
      <c r="PHA19" s="173"/>
      <c r="PHB19" s="173"/>
      <c r="PHC19" s="173"/>
      <c r="PHD19" s="173"/>
      <c r="PHE19" s="173"/>
      <c r="PHF19" s="173"/>
      <c r="PHG19" s="173"/>
      <c r="PHH19" s="173"/>
      <c r="PHI19" s="173"/>
      <c r="PHJ19" s="173"/>
      <c r="PHK19" s="173"/>
      <c r="PHL19" s="173"/>
      <c r="PHM19" s="173"/>
      <c r="PHN19" s="173"/>
      <c r="PHO19" s="173"/>
      <c r="PHP19" s="173"/>
      <c r="PHQ19" s="173"/>
      <c r="PHR19" s="173"/>
      <c r="PHS19" s="173"/>
      <c r="PHT19" s="173"/>
      <c r="PHU19" s="173"/>
      <c r="PHV19" s="173"/>
      <c r="PHW19" s="173"/>
      <c r="PHX19" s="173"/>
      <c r="PHY19" s="173"/>
      <c r="PHZ19" s="173"/>
      <c r="PIA19" s="173"/>
      <c r="PIB19" s="173"/>
      <c r="PIC19" s="173"/>
      <c r="PID19" s="173"/>
      <c r="PIE19" s="173"/>
      <c r="PIF19" s="173"/>
      <c r="PIG19" s="173"/>
      <c r="PIH19" s="173"/>
      <c r="PII19" s="173"/>
      <c r="PIJ19" s="173"/>
      <c r="PIK19" s="173"/>
      <c r="PIL19" s="173"/>
      <c r="PIM19" s="173"/>
      <c r="PIN19" s="173"/>
      <c r="PIO19" s="173"/>
      <c r="PIP19" s="173"/>
      <c r="PIQ19" s="173"/>
      <c r="PIR19" s="173"/>
      <c r="PIS19" s="173"/>
      <c r="PIT19" s="173"/>
      <c r="PIU19" s="173"/>
      <c r="PIV19" s="173"/>
      <c r="PIW19" s="173"/>
      <c r="PIX19" s="173"/>
      <c r="PIY19" s="173"/>
      <c r="PIZ19" s="173"/>
      <c r="PJA19" s="173"/>
      <c r="PJB19" s="173"/>
      <c r="PJC19" s="173"/>
      <c r="PJD19" s="173"/>
      <c r="PJE19" s="173"/>
      <c r="PJF19" s="173"/>
      <c r="PJG19" s="173"/>
      <c r="PJH19" s="173"/>
      <c r="PJI19" s="173"/>
      <c r="PJJ19" s="173"/>
      <c r="PJK19" s="173"/>
      <c r="PJL19" s="173"/>
      <c r="PJM19" s="173"/>
      <c r="PJN19" s="173"/>
      <c r="PJO19" s="173"/>
      <c r="PJP19" s="173"/>
      <c r="PJQ19" s="173"/>
      <c r="PJR19" s="173"/>
      <c r="PJS19" s="173"/>
      <c r="PJT19" s="173"/>
      <c r="PJU19" s="173"/>
      <c r="PJV19" s="173"/>
      <c r="PJW19" s="173"/>
      <c r="PJX19" s="173"/>
      <c r="PJY19" s="173"/>
      <c r="PJZ19" s="173"/>
      <c r="PKA19" s="173"/>
      <c r="PKB19" s="173"/>
      <c r="PKC19" s="173"/>
      <c r="PKD19" s="173"/>
      <c r="PKE19" s="173"/>
      <c r="PKF19" s="173"/>
      <c r="PKG19" s="173"/>
      <c r="PKH19" s="173"/>
      <c r="PKI19" s="173"/>
      <c r="PKJ19" s="173"/>
      <c r="PKK19" s="173"/>
      <c r="PKL19" s="173"/>
      <c r="PKM19" s="173"/>
      <c r="PKN19" s="173"/>
      <c r="PKO19" s="173"/>
      <c r="PKP19" s="173"/>
      <c r="PKQ19" s="173"/>
      <c r="PKR19" s="173"/>
      <c r="PKS19" s="173"/>
      <c r="PKT19" s="173"/>
      <c r="PKU19" s="173"/>
      <c r="PKV19" s="173"/>
      <c r="PKW19" s="173"/>
      <c r="PKX19" s="173"/>
      <c r="PKY19" s="173"/>
      <c r="PKZ19" s="173"/>
      <c r="PLA19" s="173"/>
      <c r="PLB19" s="173"/>
      <c r="PLC19" s="173"/>
      <c r="PLD19" s="173"/>
      <c r="PLE19" s="173"/>
      <c r="PLF19" s="173"/>
      <c r="PLG19" s="173"/>
      <c r="PLH19" s="173"/>
      <c r="PLI19" s="173"/>
      <c r="PLJ19" s="173"/>
      <c r="PLK19" s="173"/>
      <c r="PLL19" s="173"/>
      <c r="PLM19" s="173"/>
      <c r="PLN19" s="173"/>
      <c r="PLO19" s="173"/>
      <c r="PLP19" s="173"/>
      <c r="PLQ19" s="173"/>
      <c r="PLR19" s="173"/>
      <c r="PLS19" s="173"/>
      <c r="PLT19" s="173"/>
      <c r="PLU19" s="173"/>
      <c r="PLV19" s="173"/>
      <c r="PLW19" s="173"/>
      <c r="PLX19" s="173"/>
      <c r="PLY19" s="173"/>
      <c r="PLZ19" s="173"/>
      <c r="PMA19" s="173"/>
      <c r="PMB19" s="173"/>
      <c r="PMC19" s="173"/>
      <c r="PMD19" s="173"/>
      <c r="PME19" s="173"/>
      <c r="PMF19" s="173"/>
      <c r="PMG19" s="173"/>
      <c r="PMH19" s="173"/>
      <c r="PMI19" s="173"/>
      <c r="PMJ19" s="173"/>
      <c r="PMK19" s="173"/>
      <c r="PML19" s="173"/>
      <c r="PMM19" s="173"/>
      <c r="PMN19" s="173"/>
      <c r="PMO19" s="173"/>
      <c r="PMP19" s="173"/>
      <c r="PMQ19" s="173"/>
      <c r="PMR19" s="173"/>
      <c r="PMS19" s="173"/>
      <c r="PMT19" s="173"/>
      <c r="PMU19" s="173"/>
      <c r="PMV19" s="173"/>
      <c r="PMW19" s="173"/>
      <c r="PMX19" s="173"/>
      <c r="PMY19" s="173"/>
      <c r="PMZ19" s="173"/>
      <c r="PNA19" s="173"/>
      <c r="PNB19" s="173"/>
      <c r="PNC19" s="173"/>
      <c r="PND19" s="173"/>
      <c r="PNE19" s="173"/>
      <c r="PNF19" s="173"/>
      <c r="PNG19" s="173"/>
      <c r="PNH19" s="173"/>
      <c r="PNI19" s="173"/>
      <c r="PNJ19" s="173"/>
      <c r="PNK19" s="173"/>
      <c r="PNL19" s="173"/>
      <c r="PNM19" s="173"/>
      <c r="PNN19" s="173"/>
      <c r="PNO19" s="173"/>
      <c r="PNP19" s="173"/>
      <c r="PNQ19" s="173"/>
      <c r="PNR19" s="173"/>
      <c r="PNS19" s="173"/>
      <c r="PNT19" s="173"/>
      <c r="PNU19" s="173"/>
      <c r="PNV19" s="173"/>
      <c r="PNW19" s="173"/>
      <c r="PNX19" s="173"/>
      <c r="PNY19" s="173"/>
      <c r="PNZ19" s="173"/>
      <c r="POA19" s="173"/>
      <c r="POB19" s="173"/>
      <c r="POC19" s="173"/>
      <c r="POD19" s="173"/>
      <c r="POE19" s="173"/>
      <c r="POF19" s="173"/>
      <c r="POG19" s="173"/>
      <c r="POH19" s="173"/>
      <c r="POI19" s="173"/>
      <c r="POJ19" s="173"/>
      <c r="POK19" s="173"/>
      <c r="POL19" s="173"/>
      <c r="POM19" s="173"/>
      <c r="PON19" s="173"/>
      <c r="POO19" s="173"/>
      <c r="POP19" s="173"/>
      <c r="POQ19" s="173"/>
      <c r="POR19" s="173"/>
      <c r="POS19" s="173"/>
      <c r="POT19" s="173"/>
      <c r="POU19" s="173"/>
      <c r="POV19" s="173"/>
      <c r="POW19" s="173"/>
      <c r="POX19" s="173"/>
      <c r="POY19" s="173"/>
      <c r="POZ19" s="173"/>
      <c r="PPA19" s="173"/>
      <c r="PPB19" s="173"/>
      <c r="PPC19" s="173"/>
      <c r="PPD19" s="173"/>
      <c r="PPE19" s="173"/>
      <c r="PPF19" s="173"/>
      <c r="PPG19" s="173"/>
      <c r="PPH19" s="173"/>
      <c r="PPI19" s="173"/>
      <c r="PPJ19" s="173"/>
      <c r="PPK19" s="173"/>
      <c r="PPL19" s="173"/>
      <c r="PPM19" s="173"/>
      <c r="PPN19" s="173"/>
      <c r="PPO19" s="173"/>
      <c r="PPP19" s="173"/>
      <c r="PQB19" s="173"/>
      <c r="PQC19" s="173"/>
      <c r="PQD19" s="173"/>
      <c r="PQE19" s="173"/>
      <c r="PQF19" s="173"/>
      <c r="PQG19" s="173"/>
      <c r="PQH19" s="173"/>
      <c r="PQI19" s="173"/>
      <c r="PQJ19" s="173"/>
      <c r="PQK19" s="173"/>
      <c r="PQL19" s="173"/>
      <c r="PQM19" s="173"/>
      <c r="PQN19" s="173"/>
      <c r="PQO19" s="173"/>
      <c r="PQP19" s="173"/>
      <c r="PQQ19" s="173"/>
      <c r="PQR19" s="173"/>
      <c r="PQS19" s="173"/>
      <c r="PQT19" s="173"/>
      <c r="PQU19" s="173"/>
      <c r="PQV19" s="173"/>
      <c r="PQW19" s="173"/>
      <c r="PQX19" s="173"/>
      <c r="PQY19" s="173"/>
      <c r="PQZ19" s="173"/>
      <c r="PRA19" s="173"/>
      <c r="PRB19" s="173"/>
      <c r="PRC19" s="173"/>
      <c r="PRD19" s="173"/>
      <c r="PRE19" s="173"/>
      <c r="PRF19" s="173"/>
      <c r="PRG19" s="173"/>
      <c r="PRH19" s="173"/>
      <c r="PRI19" s="173"/>
      <c r="PRJ19" s="173"/>
      <c r="PRK19" s="173"/>
      <c r="PRL19" s="173"/>
      <c r="PRM19" s="173"/>
      <c r="PRN19" s="173"/>
      <c r="PRO19" s="173"/>
      <c r="PRP19" s="173"/>
      <c r="PRQ19" s="173"/>
      <c r="PRR19" s="173"/>
      <c r="PRS19" s="173"/>
      <c r="PRT19" s="173"/>
      <c r="PRU19" s="173"/>
      <c r="PRV19" s="173"/>
      <c r="PRW19" s="173"/>
      <c r="PRX19" s="173"/>
      <c r="PRY19" s="173"/>
      <c r="PRZ19" s="173"/>
      <c r="PSA19" s="173"/>
      <c r="PSB19" s="173"/>
      <c r="PSC19" s="173"/>
      <c r="PSD19" s="173"/>
      <c r="PSE19" s="173"/>
      <c r="PSF19" s="173"/>
      <c r="PSG19" s="173"/>
      <c r="PSH19" s="173"/>
      <c r="PSI19" s="173"/>
      <c r="PSJ19" s="173"/>
      <c r="PSK19" s="173"/>
      <c r="PSL19" s="173"/>
      <c r="PSM19" s="173"/>
      <c r="PSN19" s="173"/>
      <c r="PSO19" s="173"/>
      <c r="PSP19" s="173"/>
      <c r="PSQ19" s="173"/>
      <c r="PSR19" s="173"/>
      <c r="PSS19" s="173"/>
      <c r="PST19" s="173"/>
      <c r="PSU19" s="173"/>
      <c r="PSV19" s="173"/>
      <c r="PSW19" s="173"/>
      <c r="PSX19" s="173"/>
      <c r="PSY19" s="173"/>
      <c r="PSZ19" s="173"/>
      <c r="PTA19" s="173"/>
      <c r="PTB19" s="173"/>
      <c r="PTC19" s="173"/>
      <c r="PTD19" s="173"/>
      <c r="PTE19" s="173"/>
      <c r="PTF19" s="173"/>
      <c r="PTG19" s="173"/>
      <c r="PTH19" s="173"/>
      <c r="PTI19" s="173"/>
      <c r="PTJ19" s="173"/>
      <c r="PTK19" s="173"/>
      <c r="PTL19" s="173"/>
      <c r="PTM19" s="173"/>
      <c r="PTN19" s="173"/>
      <c r="PTO19" s="173"/>
      <c r="PTP19" s="173"/>
      <c r="PTQ19" s="173"/>
      <c r="PTR19" s="173"/>
      <c r="PTS19" s="173"/>
      <c r="PTT19" s="173"/>
      <c r="PTU19" s="173"/>
      <c r="PTV19" s="173"/>
      <c r="PTW19" s="173"/>
      <c r="PTX19" s="173"/>
      <c r="PTY19" s="173"/>
      <c r="PTZ19" s="173"/>
      <c r="PUA19" s="173"/>
      <c r="PUB19" s="173"/>
      <c r="PUC19" s="173"/>
      <c r="PUD19" s="173"/>
      <c r="PUE19" s="173"/>
      <c r="PUF19" s="173"/>
      <c r="PUG19" s="173"/>
      <c r="PUH19" s="173"/>
      <c r="PUI19" s="173"/>
      <c r="PUJ19" s="173"/>
      <c r="PUK19" s="173"/>
      <c r="PUL19" s="173"/>
      <c r="PUM19" s="173"/>
      <c r="PUN19" s="173"/>
      <c r="PUO19" s="173"/>
      <c r="PUP19" s="173"/>
      <c r="PUQ19" s="173"/>
      <c r="PUR19" s="173"/>
      <c r="PUS19" s="173"/>
      <c r="PUT19" s="173"/>
      <c r="PUU19" s="173"/>
      <c r="PUV19" s="173"/>
      <c r="PUW19" s="173"/>
      <c r="PUX19" s="173"/>
      <c r="PUY19" s="173"/>
      <c r="PUZ19" s="173"/>
      <c r="PVA19" s="173"/>
      <c r="PVB19" s="173"/>
      <c r="PVC19" s="173"/>
      <c r="PVD19" s="173"/>
      <c r="PVE19" s="173"/>
      <c r="PVF19" s="173"/>
      <c r="PVG19" s="173"/>
      <c r="PVH19" s="173"/>
      <c r="PVI19" s="173"/>
      <c r="PVJ19" s="173"/>
      <c r="PVK19" s="173"/>
      <c r="PVL19" s="173"/>
      <c r="PVM19" s="173"/>
      <c r="PVN19" s="173"/>
      <c r="PVO19" s="173"/>
      <c r="PVP19" s="173"/>
      <c r="PVQ19" s="173"/>
      <c r="PVR19" s="173"/>
      <c r="PVS19" s="173"/>
      <c r="PVT19" s="173"/>
      <c r="PVU19" s="173"/>
      <c r="PVV19" s="173"/>
      <c r="PVW19" s="173"/>
      <c r="PVX19" s="173"/>
      <c r="PVY19" s="173"/>
      <c r="PVZ19" s="173"/>
      <c r="PWA19" s="173"/>
      <c r="PWB19" s="173"/>
      <c r="PWC19" s="173"/>
      <c r="PWD19" s="173"/>
      <c r="PWE19" s="173"/>
      <c r="PWF19" s="173"/>
      <c r="PWG19" s="173"/>
      <c r="PWH19" s="173"/>
      <c r="PWI19" s="173"/>
      <c r="PWJ19" s="173"/>
      <c r="PWK19" s="173"/>
      <c r="PWL19" s="173"/>
      <c r="PWM19" s="173"/>
      <c r="PWN19" s="173"/>
      <c r="PWO19" s="173"/>
      <c r="PWP19" s="173"/>
      <c r="PWQ19" s="173"/>
      <c r="PWR19" s="173"/>
      <c r="PWS19" s="173"/>
      <c r="PWT19" s="173"/>
      <c r="PWU19" s="173"/>
      <c r="PWV19" s="173"/>
      <c r="PWW19" s="173"/>
      <c r="PWX19" s="173"/>
      <c r="PWY19" s="173"/>
      <c r="PWZ19" s="173"/>
      <c r="PXA19" s="173"/>
      <c r="PXB19" s="173"/>
      <c r="PXC19" s="173"/>
      <c r="PXD19" s="173"/>
      <c r="PXE19" s="173"/>
      <c r="PXF19" s="173"/>
      <c r="PXG19" s="173"/>
      <c r="PXH19" s="173"/>
      <c r="PXI19" s="173"/>
      <c r="PXJ19" s="173"/>
      <c r="PXK19" s="173"/>
      <c r="PXL19" s="173"/>
      <c r="PXM19" s="173"/>
      <c r="PXN19" s="173"/>
      <c r="PXO19" s="173"/>
      <c r="PXP19" s="173"/>
      <c r="PXQ19" s="173"/>
      <c r="PXR19" s="173"/>
      <c r="PXS19" s="173"/>
      <c r="PXT19" s="173"/>
      <c r="PXU19" s="173"/>
      <c r="PXV19" s="173"/>
      <c r="PXW19" s="173"/>
      <c r="PXX19" s="173"/>
      <c r="PXY19" s="173"/>
      <c r="PXZ19" s="173"/>
      <c r="PYA19" s="173"/>
      <c r="PYB19" s="173"/>
      <c r="PYC19" s="173"/>
      <c r="PYD19" s="173"/>
      <c r="PYE19" s="173"/>
      <c r="PYF19" s="173"/>
      <c r="PYG19" s="173"/>
      <c r="PYH19" s="173"/>
      <c r="PYI19" s="173"/>
      <c r="PYJ19" s="173"/>
      <c r="PYK19" s="173"/>
      <c r="PYL19" s="173"/>
      <c r="PYM19" s="173"/>
      <c r="PYN19" s="173"/>
      <c r="PYO19" s="173"/>
      <c r="PYP19" s="173"/>
      <c r="PYQ19" s="173"/>
      <c r="PYR19" s="173"/>
      <c r="PYS19" s="173"/>
      <c r="PYT19" s="173"/>
      <c r="PYU19" s="173"/>
      <c r="PYV19" s="173"/>
      <c r="PYW19" s="173"/>
      <c r="PYX19" s="173"/>
      <c r="PYY19" s="173"/>
      <c r="PYZ19" s="173"/>
      <c r="PZA19" s="173"/>
      <c r="PZB19" s="173"/>
      <c r="PZC19" s="173"/>
      <c r="PZD19" s="173"/>
      <c r="PZE19" s="173"/>
      <c r="PZF19" s="173"/>
      <c r="PZG19" s="173"/>
      <c r="PZH19" s="173"/>
      <c r="PZI19" s="173"/>
      <c r="PZJ19" s="173"/>
      <c r="PZK19" s="173"/>
      <c r="PZL19" s="173"/>
      <c r="PZX19" s="173"/>
      <c r="PZY19" s="173"/>
      <c r="PZZ19" s="173"/>
      <c r="QAA19" s="173"/>
      <c r="QAB19" s="173"/>
      <c r="QAC19" s="173"/>
      <c r="QAD19" s="173"/>
      <c r="QAE19" s="173"/>
      <c r="QAF19" s="173"/>
      <c r="QAG19" s="173"/>
      <c r="QAH19" s="173"/>
      <c r="QAI19" s="173"/>
      <c r="QAJ19" s="173"/>
      <c r="QAK19" s="173"/>
      <c r="QAL19" s="173"/>
      <c r="QAM19" s="173"/>
      <c r="QAN19" s="173"/>
      <c r="QAO19" s="173"/>
      <c r="QAP19" s="173"/>
      <c r="QAQ19" s="173"/>
      <c r="QAR19" s="173"/>
      <c r="QAS19" s="173"/>
      <c r="QAT19" s="173"/>
      <c r="QAU19" s="173"/>
      <c r="QAV19" s="173"/>
      <c r="QAW19" s="173"/>
      <c r="QAX19" s="173"/>
      <c r="QAY19" s="173"/>
      <c r="QAZ19" s="173"/>
      <c r="QBA19" s="173"/>
      <c r="QBB19" s="173"/>
      <c r="QBC19" s="173"/>
      <c r="QBD19" s="173"/>
      <c r="QBE19" s="173"/>
      <c r="QBF19" s="173"/>
      <c r="QBG19" s="173"/>
      <c r="QBH19" s="173"/>
      <c r="QBI19" s="173"/>
      <c r="QBJ19" s="173"/>
      <c r="QBK19" s="173"/>
      <c r="QBL19" s="173"/>
      <c r="QBM19" s="173"/>
      <c r="QBN19" s="173"/>
      <c r="QBO19" s="173"/>
      <c r="QBP19" s="173"/>
      <c r="QBQ19" s="173"/>
      <c r="QBR19" s="173"/>
      <c r="QBS19" s="173"/>
      <c r="QBT19" s="173"/>
      <c r="QBU19" s="173"/>
      <c r="QBV19" s="173"/>
      <c r="QBW19" s="173"/>
      <c r="QBX19" s="173"/>
      <c r="QBY19" s="173"/>
      <c r="QBZ19" s="173"/>
      <c r="QCA19" s="173"/>
      <c r="QCB19" s="173"/>
      <c r="QCC19" s="173"/>
      <c r="QCD19" s="173"/>
      <c r="QCE19" s="173"/>
      <c r="QCF19" s="173"/>
      <c r="QCG19" s="173"/>
      <c r="QCH19" s="173"/>
      <c r="QCI19" s="173"/>
      <c r="QCJ19" s="173"/>
      <c r="QCK19" s="173"/>
      <c r="QCL19" s="173"/>
      <c r="QCM19" s="173"/>
      <c r="QCN19" s="173"/>
      <c r="QCO19" s="173"/>
      <c r="QCP19" s="173"/>
      <c r="QCQ19" s="173"/>
      <c r="QCR19" s="173"/>
      <c r="QCS19" s="173"/>
      <c r="QCT19" s="173"/>
      <c r="QCU19" s="173"/>
      <c r="QCV19" s="173"/>
      <c r="QCW19" s="173"/>
      <c r="QCX19" s="173"/>
      <c r="QCY19" s="173"/>
      <c r="QCZ19" s="173"/>
      <c r="QDA19" s="173"/>
      <c r="QDB19" s="173"/>
      <c r="QDC19" s="173"/>
      <c r="QDD19" s="173"/>
      <c r="QDE19" s="173"/>
      <c r="QDF19" s="173"/>
      <c r="QDG19" s="173"/>
      <c r="QDH19" s="173"/>
      <c r="QDI19" s="173"/>
      <c r="QDJ19" s="173"/>
      <c r="QDK19" s="173"/>
      <c r="QDL19" s="173"/>
      <c r="QDM19" s="173"/>
      <c r="QDN19" s="173"/>
      <c r="QDO19" s="173"/>
      <c r="QDP19" s="173"/>
      <c r="QDQ19" s="173"/>
      <c r="QDR19" s="173"/>
      <c r="QDS19" s="173"/>
      <c r="QDT19" s="173"/>
      <c r="QDU19" s="173"/>
      <c r="QDV19" s="173"/>
      <c r="QDW19" s="173"/>
      <c r="QDX19" s="173"/>
      <c r="QDY19" s="173"/>
      <c r="QDZ19" s="173"/>
      <c r="QEA19" s="173"/>
      <c r="QEB19" s="173"/>
      <c r="QEC19" s="173"/>
      <c r="QED19" s="173"/>
      <c r="QEE19" s="173"/>
      <c r="QEF19" s="173"/>
      <c r="QEG19" s="173"/>
      <c r="QEH19" s="173"/>
      <c r="QEI19" s="173"/>
      <c r="QEJ19" s="173"/>
      <c r="QEK19" s="173"/>
      <c r="QEL19" s="173"/>
      <c r="QEM19" s="173"/>
      <c r="QEN19" s="173"/>
      <c r="QEO19" s="173"/>
      <c r="QEP19" s="173"/>
      <c r="QEQ19" s="173"/>
      <c r="QER19" s="173"/>
      <c r="QES19" s="173"/>
      <c r="QET19" s="173"/>
      <c r="QEU19" s="173"/>
      <c r="QEV19" s="173"/>
      <c r="QEW19" s="173"/>
      <c r="QEX19" s="173"/>
      <c r="QEY19" s="173"/>
      <c r="QEZ19" s="173"/>
      <c r="QFA19" s="173"/>
      <c r="QFB19" s="173"/>
      <c r="QFC19" s="173"/>
      <c r="QFD19" s="173"/>
      <c r="QFE19" s="173"/>
      <c r="QFF19" s="173"/>
      <c r="QFG19" s="173"/>
      <c r="QFH19" s="173"/>
      <c r="QFI19" s="173"/>
      <c r="QFJ19" s="173"/>
      <c r="QFK19" s="173"/>
      <c r="QFL19" s="173"/>
      <c r="QFM19" s="173"/>
      <c r="QFN19" s="173"/>
      <c r="QFO19" s="173"/>
      <c r="QFP19" s="173"/>
      <c r="QFQ19" s="173"/>
      <c r="QFR19" s="173"/>
      <c r="QFS19" s="173"/>
      <c r="QFT19" s="173"/>
      <c r="QFU19" s="173"/>
      <c r="QFV19" s="173"/>
      <c r="QFW19" s="173"/>
      <c r="QFX19" s="173"/>
      <c r="QFY19" s="173"/>
      <c r="QFZ19" s="173"/>
      <c r="QGA19" s="173"/>
      <c r="QGB19" s="173"/>
      <c r="QGC19" s="173"/>
      <c r="QGD19" s="173"/>
      <c r="QGE19" s="173"/>
      <c r="QGF19" s="173"/>
      <c r="QGG19" s="173"/>
      <c r="QGH19" s="173"/>
      <c r="QGI19" s="173"/>
      <c r="QGJ19" s="173"/>
      <c r="QGK19" s="173"/>
      <c r="QGL19" s="173"/>
      <c r="QGM19" s="173"/>
      <c r="QGN19" s="173"/>
      <c r="QGO19" s="173"/>
      <c r="QGP19" s="173"/>
      <c r="QGQ19" s="173"/>
      <c r="QGR19" s="173"/>
      <c r="QGS19" s="173"/>
      <c r="QGT19" s="173"/>
      <c r="QGU19" s="173"/>
      <c r="QGV19" s="173"/>
      <c r="QGW19" s="173"/>
      <c r="QGX19" s="173"/>
      <c r="QGY19" s="173"/>
      <c r="QGZ19" s="173"/>
      <c r="QHA19" s="173"/>
      <c r="QHB19" s="173"/>
      <c r="QHC19" s="173"/>
      <c r="QHD19" s="173"/>
      <c r="QHE19" s="173"/>
      <c r="QHF19" s="173"/>
      <c r="QHG19" s="173"/>
      <c r="QHH19" s="173"/>
      <c r="QHI19" s="173"/>
      <c r="QHJ19" s="173"/>
      <c r="QHK19" s="173"/>
      <c r="QHL19" s="173"/>
      <c r="QHM19" s="173"/>
      <c r="QHN19" s="173"/>
      <c r="QHO19" s="173"/>
      <c r="QHP19" s="173"/>
      <c r="QHQ19" s="173"/>
      <c r="QHR19" s="173"/>
      <c r="QHS19" s="173"/>
      <c r="QHT19" s="173"/>
      <c r="QHU19" s="173"/>
      <c r="QHV19" s="173"/>
      <c r="QHW19" s="173"/>
      <c r="QHX19" s="173"/>
      <c r="QHY19" s="173"/>
      <c r="QHZ19" s="173"/>
      <c r="QIA19" s="173"/>
      <c r="QIB19" s="173"/>
      <c r="QIC19" s="173"/>
      <c r="QID19" s="173"/>
      <c r="QIE19" s="173"/>
      <c r="QIF19" s="173"/>
      <c r="QIG19" s="173"/>
      <c r="QIH19" s="173"/>
      <c r="QII19" s="173"/>
      <c r="QIJ19" s="173"/>
      <c r="QIK19" s="173"/>
      <c r="QIL19" s="173"/>
      <c r="QIM19" s="173"/>
      <c r="QIN19" s="173"/>
      <c r="QIO19" s="173"/>
      <c r="QIP19" s="173"/>
      <c r="QIQ19" s="173"/>
      <c r="QIR19" s="173"/>
      <c r="QIS19" s="173"/>
      <c r="QIT19" s="173"/>
      <c r="QIU19" s="173"/>
      <c r="QIV19" s="173"/>
      <c r="QIW19" s="173"/>
      <c r="QIX19" s="173"/>
      <c r="QIY19" s="173"/>
      <c r="QIZ19" s="173"/>
      <c r="QJA19" s="173"/>
      <c r="QJB19" s="173"/>
      <c r="QJC19" s="173"/>
      <c r="QJD19" s="173"/>
      <c r="QJE19" s="173"/>
      <c r="QJF19" s="173"/>
      <c r="QJG19" s="173"/>
      <c r="QJH19" s="173"/>
      <c r="QJT19" s="173"/>
      <c r="QJU19" s="173"/>
      <c r="QJV19" s="173"/>
      <c r="QJW19" s="173"/>
      <c r="QJX19" s="173"/>
      <c r="QJY19" s="173"/>
      <c r="QJZ19" s="173"/>
      <c r="QKA19" s="173"/>
      <c r="QKB19" s="173"/>
      <c r="QKC19" s="173"/>
      <c r="QKD19" s="173"/>
      <c r="QKE19" s="173"/>
      <c r="QKF19" s="173"/>
      <c r="QKG19" s="173"/>
      <c r="QKH19" s="173"/>
      <c r="QKI19" s="173"/>
      <c r="QKJ19" s="173"/>
      <c r="QKK19" s="173"/>
      <c r="QKL19" s="173"/>
      <c r="QKM19" s="173"/>
      <c r="QKN19" s="173"/>
      <c r="QKO19" s="173"/>
      <c r="QKP19" s="173"/>
      <c r="QKQ19" s="173"/>
      <c r="QKR19" s="173"/>
      <c r="QKS19" s="173"/>
      <c r="QKT19" s="173"/>
      <c r="QKU19" s="173"/>
      <c r="QKV19" s="173"/>
      <c r="QKW19" s="173"/>
      <c r="QKX19" s="173"/>
      <c r="QKY19" s="173"/>
      <c r="QKZ19" s="173"/>
      <c r="QLA19" s="173"/>
      <c r="QLB19" s="173"/>
      <c r="QLC19" s="173"/>
      <c r="QLD19" s="173"/>
      <c r="QLE19" s="173"/>
      <c r="QLF19" s="173"/>
      <c r="QLG19" s="173"/>
      <c r="QLH19" s="173"/>
      <c r="QLI19" s="173"/>
      <c r="QLJ19" s="173"/>
      <c r="QLK19" s="173"/>
      <c r="QLL19" s="173"/>
      <c r="QLM19" s="173"/>
      <c r="QLN19" s="173"/>
      <c r="QLO19" s="173"/>
      <c r="QLP19" s="173"/>
      <c r="QLQ19" s="173"/>
      <c r="QLR19" s="173"/>
      <c r="QLS19" s="173"/>
      <c r="QLT19" s="173"/>
      <c r="QLU19" s="173"/>
      <c r="QLV19" s="173"/>
      <c r="QLW19" s="173"/>
      <c r="QLX19" s="173"/>
      <c r="QLY19" s="173"/>
      <c r="QLZ19" s="173"/>
      <c r="QMA19" s="173"/>
      <c r="QMB19" s="173"/>
      <c r="QMC19" s="173"/>
      <c r="QMD19" s="173"/>
      <c r="QME19" s="173"/>
      <c r="QMF19" s="173"/>
      <c r="QMG19" s="173"/>
      <c r="QMH19" s="173"/>
      <c r="QMI19" s="173"/>
      <c r="QMJ19" s="173"/>
      <c r="QMK19" s="173"/>
      <c r="QML19" s="173"/>
      <c r="QMM19" s="173"/>
      <c r="QMN19" s="173"/>
      <c r="QMO19" s="173"/>
      <c r="QMP19" s="173"/>
      <c r="QMQ19" s="173"/>
      <c r="QMR19" s="173"/>
      <c r="QMS19" s="173"/>
      <c r="QMT19" s="173"/>
      <c r="QMU19" s="173"/>
      <c r="QMV19" s="173"/>
      <c r="QMW19" s="173"/>
      <c r="QMX19" s="173"/>
      <c r="QMY19" s="173"/>
      <c r="QMZ19" s="173"/>
      <c r="QNA19" s="173"/>
      <c r="QNB19" s="173"/>
      <c r="QNC19" s="173"/>
      <c r="QND19" s="173"/>
      <c r="QNE19" s="173"/>
      <c r="QNF19" s="173"/>
      <c r="QNG19" s="173"/>
      <c r="QNH19" s="173"/>
      <c r="QNI19" s="173"/>
      <c r="QNJ19" s="173"/>
      <c r="QNK19" s="173"/>
      <c r="QNL19" s="173"/>
      <c r="QNM19" s="173"/>
      <c r="QNN19" s="173"/>
      <c r="QNO19" s="173"/>
      <c r="QNP19" s="173"/>
      <c r="QNQ19" s="173"/>
      <c r="QNR19" s="173"/>
      <c r="QNS19" s="173"/>
      <c r="QNT19" s="173"/>
      <c r="QNU19" s="173"/>
      <c r="QNV19" s="173"/>
      <c r="QNW19" s="173"/>
      <c r="QNX19" s="173"/>
      <c r="QNY19" s="173"/>
      <c r="QNZ19" s="173"/>
      <c r="QOA19" s="173"/>
      <c r="QOB19" s="173"/>
      <c r="QOC19" s="173"/>
      <c r="QOD19" s="173"/>
      <c r="QOE19" s="173"/>
      <c r="QOF19" s="173"/>
      <c r="QOG19" s="173"/>
      <c r="QOH19" s="173"/>
      <c r="QOI19" s="173"/>
      <c r="QOJ19" s="173"/>
      <c r="QOK19" s="173"/>
      <c r="QOL19" s="173"/>
      <c r="QOM19" s="173"/>
      <c r="QON19" s="173"/>
      <c r="QOO19" s="173"/>
      <c r="QOP19" s="173"/>
      <c r="QOQ19" s="173"/>
      <c r="QOR19" s="173"/>
      <c r="QOS19" s="173"/>
      <c r="QOT19" s="173"/>
      <c r="QOU19" s="173"/>
      <c r="QOV19" s="173"/>
      <c r="QOW19" s="173"/>
      <c r="QOX19" s="173"/>
      <c r="QOY19" s="173"/>
      <c r="QOZ19" s="173"/>
      <c r="QPA19" s="173"/>
      <c r="QPB19" s="173"/>
      <c r="QPC19" s="173"/>
      <c r="QPD19" s="173"/>
      <c r="QPE19" s="173"/>
      <c r="QPF19" s="173"/>
      <c r="QPG19" s="173"/>
      <c r="QPH19" s="173"/>
      <c r="QPI19" s="173"/>
      <c r="QPJ19" s="173"/>
      <c r="QPK19" s="173"/>
      <c r="QPL19" s="173"/>
      <c r="QPM19" s="173"/>
      <c r="QPN19" s="173"/>
      <c r="QPO19" s="173"/>
      <c r="QPP19" s="173"/>
      <c r="QPQ19" s="173"/>
      <c r="QPR19" s="173"/>
      <c r="QPS19" s="173"/>
      <c r="QPT19" s="173"/>
      <c r="QPU19" s="173"/>
      <c r="QPV19" s="173"/>
      <c r="QPW19" s="173"/>
      <c r="QPX19" s="173"/>
      <c r="QPY19" s="173"/>
      <c r="QPZ19" s="173"/>
      <c r="QQA19" s="173"/>
      <c r="QQB19" s="173"/>
      <c r="QQC19" s="173"/>
      <c r="QQD19" s="173"/>
      <c r="QQE19" s="173"/>
      <c r="QQF19" s="173"/>
      <c r="QQG19" s="173"/>
      <c r="QQH19" s="173"/>
      <c r="QQI19" s="173"/>
      <c r="QQJ19" s="173"/>
      <c r="QQK19" s="173"/>
      <c r="QQL19" s="173"/>
      <c r="QQM19" s="173"/>
      <c r="QQN19" s="173"/>
      <c r="QQO19" s="173"/>
      <c r="QQP19" s="173"/>
      <c r="QQQ19" s="173"/>
      <c r="QQR19" s="173"/>
      <c r="QQS19" s="173"/>
      <c r="QQT19" s="173"/>
      <c r="QQU19" s="173"/>
      <c r="QQV19" s="173"/>
      <c r="QQW19" s="173"/>
      <c r="QQX19" s="173"/>
      <c r="QQY19" s="173"/>
      <c r="QQZ19" s="173"/>
      <c r="QRA19" s="173"/>
      <c r="QRB19" s="173"/>
      <c r="QRC19" s="173"/>
      <c r="QRD19" s="173"/>
      <c r="QRE19" s="173"/>
      <c r="QRF19" s="173"/>
      <c r="QRG19" s="173"/>
      <c r="QRH19" s="173"/>
      <c r="QRI19" s="173"/>
      <c r="QRJ19" s="173"/>
      <c r="QRK19" s="173"/>
      <c r="QRL19" s="173"/>
      <c r="QRM19" s="173"/>
      <c r="QRN19" s="173"/>
      <c r="QRO19" s="173"/>
      <c r="QRP19" s="173"/>
      <c r="QRQ19" s="173"/>
      <c r="QRR19" s="173"/>
      <c r="QRS19" s="173"/>
      <c r="QRT19" s="173"/>
      <c r="QRU19" s="173"/>
      <c r="QRV19" s="173"/>
      <c r="QRW19" s="173"/>
      <c r="QRX19" s="173"/>
      <c r="QRY19" s="173"/>
      <c r="QRZ19" s="173"/>
      <c r="QSA19" s="173"/>
      <c r="QSB19" s="173"/>
      <c r="QSC19" s="173"/>
      <c r="QSD19" s="173"/>
      <c r="QSE19" s="173"/>
      <c r="QSF19" s="173"/>
      <c r="QSG19" s="173"/>
      <c r="QSH19" s="173"/>
      <c r="QSI19" s="173"/>
      <c r="QSJ19" s="173"/>
      <c r="QSK19" s="173"/>
      <c r="QSL19" s="173"/>
      <c r="QSM19" s="173"/>
      <c r="QSN19" s="173"/>
      <c r="QSO19" s="173"/>
      <c r="QSP19" s="173"/>
      <c r="QSQ19" s="173"/>
      <c r="QSR19" s="173"/>
      <c r="QSS19" s="173"/>
      <c r="QST19" s="173"/>
      <c r="QSU19" s="173"/>
      <c r="QSV19" s="173"/>
      <c r="QSW19" s="173"/>
      <c r="QSX19" s="173"/>
      <c r="QSY19" s="173"/>
      <c r="QSZ19" s="173"/>
      <c r="QTA19" s="173"/>
      <c r="QTB19" s="173"/>
      <c r="QTC19" s="173"/>
      <c r="QTD19" s="173"/>
      <c r="QTP19" s="173"/>
      <c r="QTQ19" s="173"/>
      <c r="QTR19" s="173"/>
      <c r="QTS19" s="173"/>
      <c r="QTT19" s="173"/>
      <c r="QTU19" s="173"/>
      <c r="QTV19" s="173"/>
      <c r="QTW19" s="173"/>
      <c r="QTX19" s="173"/>
      <c r="QTY19" s="173"/>
      <c r="QTZ19" s="173"/>
      <c r="QUA19" s="173"/>
      <c r="QUB19" s="173"/>
      <c r="QUC19" s="173"/>
      <c r="QUD19" s="173"/>
      <c r="QUE19" s="173"/>
      <c r="QUF19" s="173"/>
      <c r="QUG19" s="173"/>
      <c r="QUH19" s="173"/>
      <c r="QUI19" s="173"/>
      <c r="QUJ19" s="173"/>
      <c r="QUK19" s="173"/>
      <c r="QUL19" s="173"/>
      <c r="QUM19" s="173"/>
      <c r="QUN19" s="173"/>
      <c r="QUO19" s="173"/>
      <c r="QUP19" s="173"/>
      <c r="QUQ19" s="173"/>
      <c r="QUR19" s="173"/>
      <c r="QUS19" s="173"/>
      <c r="QUT19" s="173"/>
      <c r="QUU19" s="173"/>
      <c r="QUV19" s="173"/>
      <c r="QUW19" s="173"/>
      <c r="QUX19" s="173"/>
      <c r="QUY19" s="173"/>
      <c r="QUZ19" s="173"/>
      <c r="QVA19" s="173"/>
      <c r="QVB19" s="173"/>
      <c r="QVC19" s="173"/>
      <c r="QVD19" s="173"/>
      <c r="QVE19" s="173"/>
      <c r="QVF19" s="173"/>
      <c r="QVG19" s="173"/>
      <c r="QVH19" s="173"/>
      <c r="QVI19" s="173"/>
      <c r="QVJ19" s="173"/>
      <c r="QVK19" s="173"/>
      <c r="QVL19" s="173"/>
      <c r="QVM19" s="173"/>
      <c r="QVN19" s="173"/>
      <c r="QVO19" s="173"/>
      <c r="QVP19" s="173"/>
      <c r="QVQ19" s="173"/>
      <c r="QVR19" s="173"/>
      <c r="QVS19" s="173"/>
      <c r="QVT19" s="173"/>
      <c r="QVU19" s="173"/>
      <c r="QVV19" s="173"/>
      <c r="QVW19" s="173"/>
      <c r="QVX19" s="173"/>
      <c r="QVY19" s="173"/>
      <c r="QVZ19" s="173"/>
      <c r="QWA19" s="173"/>
      <c r="QWB19" s="173"/>
      <c r="QWC19" s="173"/>
      <c r="QWD19" s="173"/>
      <c r="QWE19" s="173"/>
      <c r="QWF19" s="173"/>
      <c r="QWG19" s="173"/>
      <c r="QWH19" s="173"/>
      <c r="QWI19" s="173"/>
      <c r="QWJ19" s="173"/>
      <c r="QWK19" s="173"/>
      <c r="QWL19" s="173"/>
      <c r="QWM19" s="173"/>
      <c r="QWN19" s="173"/>
      <c r="QWO19" s="173"/>
      <c r="QWP19" s="173"/>
      <c r="QWQ19" s="173"/>
      <c r="QWR19" s="173"/>
      <c r="QWS19" s="173"/>
      <c r="QWT19" s="173"/>
      <c r="QWU19" s="173"/>
      <c r="QWV19" s="173"/>
      <c r="QWW19" s="173"/>
      <c r="QWX19" s="173"/>
      <c r="QWY19" s="173"/>
      <c r="QWZ19" s="173"/>
      <c r="QXA19" s="173"/>
      <c r="QXB19" s="173"/>
      <c r="QXC19" s="173"/>
      <c r="QXD19" s="173"/>
      <c r="QXE19" s="173"/>
      <c r="QXF19" s="173"/>
      <c r="QXG19" s="173"/>
      <c r="QXH19" s="173"/>
      <c r="QXI19" s="173"/>
      <c r="QXJ19" s="173"/>
      <c r="QXK19" s="173"/>
      <c r="QXL19" s="173"/>
      <c r="QXM19" s="173"/>
      <c r="QXN19" s="173"/>
      <c r="QXO19" s="173"/>
      <c r="QXP19" s="173"/>
      <c r="QXQ19" s="173"/>
      <c r="QXR19" s="173"/>
      <c r="QXS19" s="173"/>
      <c r="QXT19" s="173"/>
      <c r="QXU19" s="173"/>
      <c r="QXV19" s="173"/>
      <c r="QXW19" s="173"/>
      <c r="QXX19" s="173"/>
      <c r="QXY19" s="173"/>
      <c r="QXZ19" s="173"/>
      <c r="QYA19" s="173"/>
      <c r="QYB19" s="173"/>
      <c r="QYC19" s="173"/>
      <c r="QYD19" s="173"/>
      <c r="QYE19" s="173"/>
      <c r="QYF19" s="173"/>
      <c r="QYG19" s="173"/>
      <c r="QYH19" s="173"/>
      <c r="QYI19" s="173"/>
      <c r="QYJ19" s="173"/>
      <c r="QYK19" s="173"/>
      <c r="QYL19" s="173"/>
      <c r="QYM19" s="173"/>
      <c r="QYN19" s="173"/>
      <c r="QYO19" s="173"/>
      <c r="QYP19" s="173"/>
      <c r="QYQ19" s="173"/>
      <c r="QYR19" s="173"/>
      <c r="QYS19" s="173"/>
      <c r="QYT19" s="173"/>
      <c r="QYU19" s="173"/>
      <c r="QYV19" s="173"/>
      <c r="QYW19" s="173"/>
      <c r="QYX19" s="173"/>
      <c r="QYY19" s="173"/>
      <c r="QYZ19" s="173"/>
      <c r="QZA19" s="173"/>
      <c r="QZB19" s="173"/>
      <c r="QZC19" s="173"/>
      <c r="QZD19" s="173"/>
      <c r="QZE19" s="173"/>
      <c r="QZF19" s="173"/>
      <c r="QZG19" s="173"/>
      <c r="QZH19" s="173"/>
      <c r="QZI19" s="173"/>
      <c r="QZJ19" s="173"/>
      <c r="QZK19" s="173"/>
      <c r="QZL19" s="173"/>
      <c r="QZM19" s="173"/>
      <c r="QZN19" s="173"/>
      <c r="QZO19" s="173"/>
      <c r="QZP19" s="173"/>
      <c r="QZQ19" s="173"/>
      <c r="QZR19" s="173"/>
      <c r="QZS19" s="173"/>
      <c r="QZT19" s="173"/>
      <c r="QZU19" s="173"/>
      <c r="QZV19" s="173"/>
      <c r="QZW19" s="173"/>
      <c r="QZX19" s="173"/>
      <c r="QZY19" s="173"/>
      <c r="QZZ19" s="173"/>
      <c r="RAA19" s="173"/>
      <c r="RAB19" s="173"/>
      <c r="RAC19" s="173"/>
      <c r="RAD19" s="173"/>
      <c r="RAE19" s="173"/>
      <c r="RAF19" s="173"/>
      <c r="RAG19" s="173"/>
      <c r="RAH19" s="173"/>
      <c r="RAI19" s="173"/>
      <c r="RAJ19" s="173"/>
      <c r="RAK19" s="173"/>
      <c r="RAL19" s="173"/>
      <c r="RAM19" s="173"/>
      <c r="RAN19" s="173"/>
      <c r="RAO19" s="173"/>
      <c r="RAP19" s="173"/>
      <c r="RAQ19" s="173"/>
      <c r="RAR19" s="173"/>
      <c r="RAS19" s="173"/>
      <c r="RAT19" s="173"/>
      <c r="RAU19" s="173"/>
      <c r="RAV19" s="173"/>
      <c r="RAW19" s="173"/>
      <c r="RAX19" s="173"/>
      <c r="RAY19" s="173"/>
      <c r="RAZ19" s="173"/>
      <c r="RBA19" s="173"/>
      <c r="RBB19" s="173"/>
      <c r="RBC19" s="173"/>
      <c r="RBD19" s="173"/>
      <c r="RBE19" s="173"/>
      <c r="RBF19" s="173"/>
      <c r="RBG19" s="173"/>
      <c r="RBH19" s="173"/>
      <c r="RBI19" s="173"/>
      <c r="RBJ19" s="173"/>
      <c r="RBK19" s="173"/>
      <c r="RBL19" s="173"/>
      <c r="RBM19" s="173"/>
      <c r="RBN19" s="173"/>
      <c r="RBO19" s="173"/>
      <c r="RBP19" s="173"/>
      <c r="RBQ19" s="173"/>
      <c r="RBR19" s="173"/>
      <c r="RBS19" s="173"/>
      <c r="RBT19" s="173"/>
      <c r="RBU19" s="173"/>
      <c r="RBV19" s="173"/>
      <c r="RBW19" s="173"/>
      <c r="RBX19" s="173"/>
      <c r="RBY19" s="173"/>
      <c r="RBZ19" s="173"/>
      <c r="RCA19" s="173"/>
      <c r="RCB19" s="173"/>
      <c r="RCC19" s="173"/>
      <c r="RCD19" s="173"/>
      <c r="RCE19" s="173"/>
      <c r="RCF19" s="173"/>
      <c r="RCG19" s="173"/>
      <c r="RCH19" s="173"/>
      <c r="RCI19" s="173"/>
      <c r="RCJ19" s="173"/>
      <c r="RCK19" s="173"/>
      <c r="RCL19" s="173"/>
      <c r="RCM19" s="173"/>
      <c r="RCN19" s="173"/>
      <c r="RCO19" s="173"/>
      <c r="RCP19" s="173"/>
      <c r="RCQ19" s="173"/>
      <c r="RCR19" s="173"/>
      <c r="RCS19" s="173"/>
      <c r="RCT19" s="173"/>
      <c r="RCU19" s="173"/>
      <c r="RCV19" s="173"/>
      <c r="RCW19" s="173"/>
      <c r="RCX19" s="173"/>
      <c r="RCY19" s="173"/>
      <c r="RCZ19" s="173"/>
      <c r="RDL19" s="173"/>
      <c r="RDM19" s="173"/>
      <c r="RDN19" s="173"/>
      <c r="RDO19" s="173"/>
      <c r="RDP19" s="173"/>
      <c r="RDQ19" s="173"/>
      <c r="RDR19" s="173"/>
      <c r="RDS19" s="173"/>
      <c r="RDT19" s="173"/>
      <c r="RDU19" s="173"/>
      <c r="RDV19" s="173"/>
      <c r="RDW19" s="173"/>
      <c r="RDX19" s="173"/>
      <c r="RDY19" s="173"/>
      <c r="RDZ19" s="173"/>
      <c r="REA19" s="173"/>
      <c r="REB19" s="173"/>
      <c r="REC19" s="173"/>
      <c r="RED19" s="173"/>
      <c r="REE19" s="173"/>
      <c r="REF19" s="173"/>
      <c r="REG19" s="173"/>
      <c r="REH19" s="173"/>
      <c r="REI19" s="173"/>
      <c r="REJ19" s="173"/>
      <c r="REK19" s="173"/>
      <c r="REL19" s="173"/>
      <c r="REM19" s="173"/>
      <c r="REN19" s="173"/>
      <c r="REO19" s="173"/>
      <c r="REP19" s="173"/>
      <c r="REQ19" s="173"/>
      <c r="RER19" s="173"/>
      <c r="RES19" s="173"/>
      <c r="RET19" s="173"/>
      <c r="REU19" s="173"/>
      <c r="REV19" s="173"/>
      <c r="REW19" s="173"/>
      <c r="REX19" s="173"/>
      <c r="REY19" s="173"/>
      <c r="REZ19" s="173"/>
      <c r="RFA19" s="173"/>
      <c r="RFB19" s="173"/>
      <c r="RFC19" s="173"/>
      <c r="RFD19" s="173"/>
      <c r="RFE19" s="173"/>
      <c r="RFF19" s="173"/>
      <c r="RFG19" s="173"/>
      <c r="RFH19" s="173"/>
      <c r="RFI19" s="173"/>
      <c r="RFJ19" s="173"/>
      <c r="RFK19" s="173"/>
      <c r="RFL19" s="173"/>
      <c r="RFM19" s="173"/>
      <c r="RFN19" s="173"/>
      <c r="RFO19" s="173"/>
      <c r="RFP19" s="173"/>
      <c r="RFQ19" s="173"/>
      <c r="RFR19" s="173"/>
      <c r="RFS19" s="173"/>
      <c r="RFT19" s="173"/>
      <c r="RFU19" s="173"/>
      <c r="RFV19" s="173"/>
      <c r="RFW19" s="173"/>
      <c r="RFX19" s="173"/>
      <c r="RFY19" s="173"/>
      <c r="RFZ19" s="173"/>
      <c r="RGA19" s="173"/>
      <c r="RGB19" s="173"/>
      <c r="RGC19" s="173"/>
      <c r="RGD19" s="173"/>
      <c r="RGE19" s="173"/>
      <c r="RGF19" s="173"/>
      <c r="RGG19" s="173"/>
      <c r="RGH19" s="173"/>
      <c r="RGI19" s="173"/>
      <c r="RGJ19" s="173"/>
      <c r="RGK19" s="173"/>
      <c r="RGL19" s="173"/>
      <c r="RGM19" s="173"/>
      <c r="RGN19" s="173"/>
      <c r="RGO19" s="173"/>
      <c r="RGP19" s="173"/>
      <c r="RGQ19" s="173"/>
      <c r="RGR19" s="173"/>
      <c r="RGS19" s="173"/>
      <c r="RGT19" s="173"/>
      <c r="RGU19" s="173"/>
      <c r="RGV19" s="173"/>
      <c r="RGW19" s="173"/>
      <c r="RGX19" s="173"/>
      <c r="RGY19" s="173"/>
      <c r="RGZ19" s="173"/>
      <c r="RHA19" s="173"/>
      <c r="RHB19" s="173"/>
      <c r="RHC19" s="173"/>
      <c r="RHD19" s="173"/>
      <c r="RHE19" s="173"/>
      <c r="RHF19" s="173"/>
      <c r="RHG19" s="173"/>
      <c r="RHH19" s="173"/>
      <c r="RHI19" s="173"/>
      <c r="RHJ19" s="173"/>
      <c r="RHK19" s="173"/>
      <c r="RHL19" s="173"/>
      <c r="RHM19" s="173"/>
      <c r="RHN19" s="173"/>
      <c r="RHO19" s="173"/>
      <c r="RHP19" s="173"/>
      <c r="RHQ19" s="173"/>
      <c r="RHR19" s="173"/>
      <c r="RHS19" s="173"/>
      <c r="RHT19" s="173"/>
      <c r="RHU19" s="173"/>
      <c r="RHV19" s="173"/>
      <c r="RHW19" s="173"/>
      <c r="RHX19" s="173"/>
      <c r="RHY19" s="173"/>
      <c r="RHZ19" s="173"/>
      <c r="RIA19" s="173"/>
      <c r="RIB19" s="173"/>
      <c r="RIC19" s="173"/>
      <c r="RID19" s="173"/>
      <c r="RIE19" s="173"/>
      <c r="RIF19" s="173"/>
      <c r="RIG19" s="173"/>
      <c r="RIH19" s="173"/>
      <c r="RII19" s="173"/>
      <c r="RIJ19" s="173"/>
      <c r="RIK19" s="173"/>
      <c r="RIL19" s="173"/>
      <c r="RIM19" s="173"/>
      <c r="RIN19" s="173"/>
      <c r="RIO19" s="173"/>
      <c r="RIP19" s="173"/>
      <c r="RIQ19" s="173"/>
      <c r="RIR19" s="173"/>
      <c r="RIS19" s="173"/>
      <c r="RIT19" s="173"/>
      <c r="RIU19" s="173"/>
      <c r="RIV19" s="173"/>
      <c r="RIW19" s="173"/>
      <c r="RIX19" s="173"/>
      <c r="RIY19" s="173"/>
      <c r="RIZ19" s="173"/>
      <c r="RJA19" s="173"/>
      <c r="RJB19" s="173"/>
      <c r="RJC19" s="173"/>
      <c r="RJD19" s="173"/>
      <c r="RJE19" s="173"/>
      <c r="RJF19" s="173"/>
      <c r="RJG19" s="173"/>
      <c r="RJH19" s="173"/>
      <c r="RJI19" s="173"/>
      <c r="RJJ19" s="173"/>
      <c r="RJK19" s="173"/>
      <c r="RJL19" s="173"/>
      <c r="RJM19" s="173"/>
      <c r="RJN19" s="173"/>
      <c r="RJO19" s="173"/>
      <c r="RJP19" s="173"/>
      <c r="RJQ19" s="173"/>
      <c r="RJR19" s="173"/>
      <c r="RJS19" s="173"/>
      <c r="RJT19" s="173"/>
      <c r="RJU19" s="173"/>
      <c r="RJV19" s="173"/>
      <c r="RJW19" s="173"/>
      <c r="RJX19" s="173"/>
      <c r="RJY19" s="173"/>
      <c r="RJZ19" s="173"/>
      <c r="RKA19" s="173"/>
      <c r="RKB19" s="173"/>
      <c r="RKC19" s="173"/>
      <c r="RKD19" s="173"/>
      <c r="RKE19" s="173"/>
      <c r="RKF19" s="173"/>
      <c r="RKG19" s="173"/>
      <c r="RKH19" s="173"/>
      <c r="RKI19" s="173"/>
      <c r="RKJ19" s="173"/>
      <c r="RKK19" s="173"/>
      <c r="RKL19" s="173"/>
      <c r="RKM19" s="173"/>
      <c r="RKN19" s="173"/>
      <c r="RKO19" s="173"/>
      <c r="RKP19" s="173"/>
      <c r="RKQ19" s="173"/>
      <c r="RKR19" s="173"/>
      <c r="RKS19" s="173"/>
      <c r="RKT19" s="173"/>
      <c r="RKU19" s="173"/>
      <c r="RKV19" s="173"/>
      <c r="RKW19" s="173"/>
      <c r="RKX19" s="173"/>
      <c r="RKY19" s="173"/>
      <c r="RKZ19" s="173"/>
      <c r="RLA19" s="173"/>
      <c r="RLB19" s="173"/>
      <c r="RLC19" s="173"/>
      <c r="RLD19" s="173"/>
      <c r="RLE19" s="173"/>
      <c r="RLF19" s="173"/>
      <c r="RLG19" s="173"/>
      <c r="RLH19" s="173"/>
      <c r="RLI19" s="173"/>
      <c r="RLJ19" s="173"/>
      <c r="RLK19" s="173"/>
      <c r="RLL19" s="173"/>
      <c r="RLM19" s="173"/>
      <c r="RLN19" s="173"/>
      <c r="RLO19" s="173"/>
      <c r="RLP19" s="173"/>
      <c r="RLQ19" s="173"/>
      <c r="RLR19" s="173"/>
      <c r="RLS19" s="173"/>
      <c r="RLT19" s="173"/>
      <c r="RLU19" s="173"/>
      <c r="RLV19" s="173"/>
      <c r="RLW19" s="173"/>
      <c r="RLX19" s="173"/>
      <c r="RLY19" s="173"/>
      <c r="RLZ19" s="173"/>
      <c r="RMA19" s="173"/>
      <c r="RMB19" s="173"/>
      <c r="RMC19" s="173"/>
      <c r="RMD19" s="173"/>
      <c r="RME19" s="173"/>
      <c r="RMF19" s="173"/>
      <c r="RMG19" s="173"/>
      <c r="RMH19" s="173"/>
      <c r="RMI19" s="173"/>
      <c r="RMJ19" s="173"/>
      <c r="RMK19" s="173"/>
      <c r="RML19" s="173"/>
      <c r="RMM19" s="173"/>
      <c r="RMN19" s="173"/>
      <c r="RMO19" s="173"/>
      <c r="RMP19" s="173"/>
      <c r="RMQ19" s="173"/>
      <c r="RMR19" s="173"/>
      <c r="RMS19" s="173"/>
      <c r="RMT19" s="173"/>
      <c r="RMU19" s="173"/>
      <c r="RMV19" s="173"/>
      <c r="RNH19" s="173"/>
      <c r="RNI19" s="173"/>
      <c r="RNJ19" s="173"/>
      <c r="RNK19" s="173"/>
      <c r="RNL19" s="173"/>
      <c r="RNM19" s="173"/>
      <c r="RNN19" s="173"/>
      <c r="RNO19" s="173"/>
      <c r="RNP19" s="173"/>
      <c r="RNQ19" s="173"/>
      <c r="RNR19" s="173"/>
      <c r="RNS19" s="173"/>
      <c r="RNT19" s="173"/>
      <c r="RNU19" s="173"/>
      <c r="RNV19" s="173"/>
      <c r="RNW19" s="173"/>
      <c r="RNX19" s="173"/>
      <c r="RNY19" s="173"/>
      <c r="RNZ19" s="173"/>
      <c r="ROA19" s="173"/>
      <c r="ROB19" s="173"/>
      <c r="ROC19" s="173"/>
      <c r="ROD19" s="173"/>
      <c r="ROE19" s="173"/>
      <c r="ROF19" s="173"/>
      <c r="ROG19" s="173"/>
      <c r="ROH19" s="173"/>
      <c r="ROI19" s="173"/>
      <c r="ROJ19" s="173"/>
      <c r="ROK19" s="173"/>
      <c r="ROL19" s="173"/>
      <c r="ROM19" s="173"/>
      <c r="RON19" s="173"/>
      <c r="ROO19" s="173"/>
      <c r="ROP19" s="173"/>
      <c r="ROQ19" s="173"/>
      <c r="ROR19" s="173"/>
      <c r="ROS19" s="173"/>
      <c r="ROT19" s="173"/>
      <c r="ROU19" s="173"/>
      <c r="ROV19" s="173"/>
      <c r="ROW19" s="173"/>
      <c r="ROX19" s="173"/>
      <c r="ROY19" s="173"/>
      <c r="ROZ19" s="173"/>
      <c r="RPA19" s="173"/>
      <c r="RPB19" s="173"/>
      <c r="RPC19" s="173"/>
      <c r="RPD19" s="173"/>
      <c r="RPE19" s="173"/>
      <c r="RPF19" s="173"/>
      <c r="RPG19" s="173"/>
      <c r="RPH19" s="173"/>
      <c r="RPI19" s="173"/>
      <c r="RPJ19" s="173"/>
      <c r="RPK19" s="173"/>
      <c r="RPL19" s="173"/>
      <c r="RPM19" s="173"/>
      <c r="RPN19" s="173"/>
      <c r="RPO19" s="173"/>
      <c r="RPP19" s="173"/>
      <c r="RPQ19" s="173"/>
      <c r="RPR19" s="173"/>
      <c r="RPS19" s="173"/>
      <c r="RPT19" s="173"/>
      <c r="RPU19" s="173"/>
      <c r="RPV19" s="173"/>
      <c r="RPW19" s="173"/>
      <c r="RPX19" s="173"/>
      <c r="RPY19" s="173"/>
      <c r="RPZ19" s="173"/>
      <c r="RQA19" s="173"/>
      <c r="RQB19" s="173"/>
      <c r="RQC19" s="173"/>
      <c r="RQD19" s="173"/>
      <c r="RQE19" s="173"/>
      <c r="RQF19" s="173"/>
      <c r="RQG19" s="173"/>
      <c r="RQH19" s="173"/>
      <c r="RQI19" s="173"/>
      <c r="RQJ19" s="173"/>
      <c r="RQK19" s="173"/>
      <c r="RQL19" s="173"/>
      <c r="RQM19" s="173"/>
      <c r="RQN19" s="173"/>
      <c r="RQO19" s="173"/>
      <c r="RQP19" s="173"/>
      <c r="RQQ19" s="173"/>
      <c r="RQR19" s="173"/>
      <c r="RQS19" s="173"/>
      <c r="RQT19" s="173"/>
      <c r="RQU19" s="173"/>
      <c r="RQV19" s="173"/>
      <c r="RQW19" s="173"/>
      <c r="RQX19" s="173"/>
      <c r="RQY19" s="173"/>
      <c r="RQZ19" s="173"/>
      <c r="RRA19" s="173"/>
      <c r="RRB19" s="173"/>
      <c r="RRC19" s="173"/>
      <c r="RRD19" s="173"/>
      <c r="RRE19" s="173"/>
      <c r="RRF19" s="173"/>
      <c r="RRG19" s="173"/>
      <c r="RRH19" s="173"/>
      <c r="RRI19" s="173"/>
      <c r="RRJ19" s="173"/>
      <c r="RRK19" s="173"/>
      <c r="RRL19" s="173"/>
      <c r="RRM19" s="173"/>
      <c r="RRN19" s="173"/>
      <c r="RRO19" s="173"/>
      <c r="RRP19" s="173"/>
      <c r="RRQ19" s="173"/>
      <c r="RRR19" s="173"/>
      <c r="RRS19" s="173"/>
      <c r="RRT19" s="173"/>
      <c r="RRU19" s="173"/>
      <c r="RRV19" s="173"/>
      <c r="RRW19" s="173"/>
      <c r="RRX19" s="173"/>
      <c r="RRY19" s="173"/>
      <c r="RRZ19" s="173"/>
      <c r="RSA19" s="173"/>
      <c r="RSB19" s="173"/>
      <c r="RSC19" s="173"/>
      <c r="RSD19" s="173"/>
      <c r="RSE19" s="173"/>
      <c r="RSF19" s="173"/>
      <c r="RSG19" s="173"/>
      <c r="RSH19" s="173"/>
      <c r="RSI19" s="173"/>
      <c r="RSJ19" s="173"/>
      <c r="RSK19" s="173"/>
      <c r="RSL19" s="173"/>
      <c r="RSM19" s="173"/>
      <c r="RSN19" s="173"/>
      <c r="RSO19" s="173"/>
      <c r="RSP19" s="173"/>
      <c r="RSQ19" s="173"/>
      <c r="RSR19" s="173"/>
      <c r="RSS19" s="173"/>
      <c r="RST19" s="173"/>
      <c r="RSU19" s="173"/>
      <c r="RSV19" s="173"/>
      <c r="RSW19" s="173"/>
      <c r="RSX19" s="173"/>
      <c r="RSY19" s="173"/>
      <c r="RSZ19" s="173"/>
      <c r="RTA19" s="173"/>
      <c r="RTB19" s="173"/>
      <c r="RTC19" s="173"/>
      <c r="RTD19" s="173"/>
      <c r="RTE19" s="173"/>
      <c r="RTF19" s="173"/>
      <c r="RTG19" s="173"/>
      <c r="RTH19" s="173"/>
      <c r="RTI19" s="173"/>
      <c r="RTJ19" s="173"/>
      <c r="RTK19" s="173"/>
      <c r="RTL19" s="173"/>
      <c r="RTM19" s="173"/>
      <c r="RTN19" s="173"/>
      <c r="RTO19" s="173"/>
      <c r="RTP19" s="173"/>
      <c r="RTQ19" s="173"/>
      <c r="RTR19" s="173"/>
      <c r="RTS19" s="173"/>
      <c r="RTT19" s="173"/>
      <c r="RTU19" s="173"/>
      <c r="RTV19" s="173"/>
      <c r="RTW19" s="173"/>
      <c r="RTX19" s="173"/>
      <c r="RTY19" s="173"/>
      <c r="RTZ19" s="173"/>
      <c r="RUA19" s="173"/>
      <c r="RUB19" s="173"/>
      <c r="RUC19" s="173"/>
      <c r="RUD19" s="173"/>
      <c r="RUE19" s="173"/>
      <c r="RUF19" s="173"/>
      <c r="RUG19" s="173"/>
      <c r="RUH19" s="173"/>
      <c r="RUI19" s="173"/>
      <c r="RUJ19" s="173"/>
      <c r="RUK19" s="173"/>
      <c r="RUL19" s="173"/>
      <c r="RUM19" s="173"/>
      <c r="RUN19" s="173"/>
      <c r="RUO19" s="173"/>
      <c r="RUP19" s="173"/>
      <c r="RUQ19" s="173"/>
      <c r="RUR19" s="173"/>
      <c r="RUS19" s="173"/>
      <c r="RUT19" s="173"/>
      <c r="RUU19" s="173"/>
      <c r="RUV19" s="173"/>
      <c r="RUW19" s="173"/>
      <c r="RUX19" s="173"/>
      <c r="RUY19" s="173"/>
      <c r="RUZ19" s="173"/>
      <c r="RVA19" s="173"/>
      <c r="RVB19" s="173"/>
      <c r="RVC19" s="173"/>
      <c r="RVD19" s="173"/>
      <c r="RVE19" s="173"/>
      <c r="RVF19" s="173"/>
      <c r="RVG19" s="173"/>
      <c r="RVH19" s="173"/>
      <c r="RVI19" s="173"/>
      <c r="RVJ19" s="173"/>
      <c r="RVK19" s="173"/>
      <c r="RVL19" s="173"/>
      <c r="RVM19" s="173"/>
      <c r="RVN19" s="173"/>
      <c r="RVO19" s="173"/>
      <c r="RVP19" s="173"/>
      <c r="RVQ19" s="173"/>
      <c r="RVR19" s="173"/>
      <c r="RVS19" s="173"/>
      <c r="RVT19" s="173"/>
      <c r="RVU19" s="173"/>
      <c r="RVV19" s="173"/>
      <c r="RVW19" s="173"/>
      <c r="RVX19" s="173"/>
      <c r="RVY19" s="173"/>
      <c r="RVZ19" s="173"/>
      <c r="RWA19" s="173"/>
      <c r="RWB19" s="173"/>
      <c r="RWC19" s="173"/>
      <c r="RWD19" s="173"/>
      <c r="RWE19" s="173"/>
      <c r="RWF19" s="173"/>
      <c r="RWG19" s="173"/>
      <c r="RWH19" s="173"/>
      <c r="RWI19" s="173"/>
      <c r="RWJ19" s="173"/>
      <c r="RWK19" s="173"/>
      <c r="RWL19" s="173"/>
      <c r="RWM19" s="173"/>
      <c r="RWN19" s="173"/>
      <c r="RWO19" s="173"/>
      <c r="RWP19" s="173"/>
      <c r="RWQ19" s="173"/>
      <c r="RWR19" s="173"/>
      <c r="RXD19" s="173"/>
      <c r="RXE19" s="173"/>
      <c r="RXF19" s="173"/>
      <c r="RXG19" s="173"/>
      <c r="RXH19" s="173"/>
      <c r="RXI19" s="173"/>
      <c r="RXJ19" s="173"/>
      <c r="RXK19" s="173"/>
      <c r="RXL19" s="173"/>
      <c r="RXM19" s="173"/>
      <c r="RXN19" s="173"/>
      <c r="RXO19" s="173"/>
      <c r="RXP19" s="173"/>
      <c r="RXQ19" s="173"/>
      <c r="RXR19" s="173"/>
      <c r="RXS19" s="173"/>
      <c r="RXT19" s="173"/>
      <c r="RXU19" s="173"/>
      <c r="RXV19" s="173"/>
      <c r="RXW19" s="173"/>
      <c r="RXX19" s="173"/>
      <c r="RXY19" s="173"/>
      <c r="RXZ19" s="173"/>
      <c r="RYA19" s="173"/>
      <c r="RYB19" s="173"/>
      <c r="RYC19" s="173"/>
      <c r="RYD19" s="173"/>
      <c r="RYE19" s="173"/>
      <c r="RYF19" s="173"/>
      <c r="RYG19" s="173"/>
      <c r="RYH19" s="173"/>
      <c r="RYI19" s="173"/>
      <c r="RYJ19" s="173"/>
      <c r="RYK19" s="173"/>
      <c r="RYL19" s="173"/>
      <c r="RYM19" s="173"/>
      <c r="RYN19" s="173"/>
      <c r="RYO19" s="173"/>
      <c r="RYP19" s="173"/>
      <c r="RYQ19" s="173"/>
      <c r="RYR19" s="173"/>
      <c r="RYS19" s="173"/>
      <c r="RYT19" s="173"/>
      <c r="RYU19" s="173"/>
      <c r="RYV19" s="173"/>
      <c r="RYW19" s="173"/>
      <c r="RYX19" s="173"/>
      <c r="RYY19" s="173"/>
      <c r="RYZ19" s="173"/>
      <c r="RZA19" s="173"/>
      <c r="RZB19" s="173"/>
      <c r="RZC19" s="173"/>
      <c r="RZD19" s="173"/>
      <c r="RZE19" s="173"/>
      <c r="RZF19" s="173"/>
      <c r="RZG19" s="173"/>
      <c r="RZH19" s="173"/>
      <c r="RZI19" s="173"/>
      <c r="RZJ19" s="173"/>
      <c r="RZK19" s="173"/>
      <c r="RZL19" s="173"/>
      <c r="RZM19" s="173"/>
      <c r="RZN19" s="173"/>
      <c r="RZO19" s="173"/>
      <c r="RZP19" s="173"/>
      <c r="RZQ19" s="173"/>
      <c r="RZR19" s="173"/>
      <c r="RZS19" s="173"/>
      <c r="RZT19" s="173"/>
      <c r="RZU19" s="173"/>
      <c r="RZV19" s="173"/>
      <c r="RZW19" s="173"/>
      <c r="RZX19" s="173"/>
      <c r="RZY19" s="173"/>
      <c r="RZZ19" s="173"/>
      <c r="SAA19" s="173"/>
      <c r="SAB19" s="173"/>
      <c r="SAC19" s="173"/>
      <c r="SAD19" s="173"/>
      <c r="SAE19" s="173"/>
      <c r="SAF19" s="173"/>
      <c r="SAG19" s="173"/>
      <c r="SAH19" s="173"/>
      <c r="SAI19" s="173"/>
      <c r="SAJ19" s="173"/>
      <c r="SAK19" s="173"/>
      <c r="SAL19" s="173"/>
      <c r="SAM19" s="173"/>
      <c r="SAN19" s="173"/>
      <c r="SAO19" s="173"/>
      <c r="SAP19" s="173"/>
      <c r="SAQ19" s="173"/>
      <c r="SAR19" s="173"/>
      <c r="SAS19" s="173"/>
      <c r="SAT19" s="173"/>
      <c r="SAU19" s="173"/>
      <c r="SAV19" s="173"/>
      <c r="SAW19" s="173"/>
      <c r="SAX19" s="173"/>
      <c r="SAY19" s="173"/>
      <c r="SAZ19" s="173"/>
      <c r="SBA19" s="173"/>
      <c r="SBB19" s="173"/>
      <c r="SBC19" s="173"/>
      <c r="SBD19" s="173"/>
      <c r="SBE19" s="173"/>
      <c r="SBF19" s="173"/>
      <c r="SBG19" s="173"/>
      <c r="SBH19" s="173"/>
      <c r="SBI19" s="173"/>
      <c r="SBJ19" s="173"/>
      <c r="SBK19" s="173"/>
      <c r="SBL19" s="173"/>
      <c r="SBM19" s="173"/>
      <c r="SBN19" s="173"/>
      <c r="SBO19" s="173"/>
      <c r="SBP19" s="173"/>
      <c r="SBQ19" s="173"/>
      <c r="SBR19" s="173"/>
      <c r="SBS19" s="173"/>
      <c r="SBT19" s="173"/>
      <c r="SBU19" s="173"/>
      <c r="SBV19" s="173"/>
      <c r="SBW19" s="173"/>
      <c r="SBX19" s="173"/>
      <c r="SBY19" s="173"/>
      <c r="SBZ19" s="173"/>
      <c r="SCA19" s="173"/>
      <c r="SCB19" s="173"/>
      <c r="SCC19" s="173"/>
      <c r="SCD19" s="173"/>
      <c r="SCE19" s="173"/>
      <c r="SCF19" s="173"/>
      <c r="SCG19" s="173"/>
      <c r="SCH19" s="173"/>
      <c r="SCI19" s="173"/>
      <c r="SCJ19" s="173"/>
      <c r="SCK19" s="173"/>
      <c r="SCL19" s="173"/>
      <c r="SCM19" s="173"/>
      <c r="SCN19" s="173"/>
      <c r="SCO19" s="173"/>
      <c r="SCP19" s="173"/>
      <c r="SCQ19" s="173"/>
      <c r="SCR19" s="173"/>
      <c r="SCS19" s="173"/>
      <c r="SCT19" s="173"/>
      <c r="SCU19" s="173"/>
      <c r="SCV19" s="173"/>
      <c r="SCW19" s="173"/>
      <c r="SCX19" s="173"/>
      <c r="SCY19" s="173"/>
      <c r="SCZ19" s="173"/>
      <c r="SDA19" s="173"/>
      <c r="SDB19" s="173"/>
      <c r="SDC19" s="173"/>
      <c r="SDD19" s="173"/>
      <c r="SDE19" s="173"/>
      <c r="SDF19" s="173"/>
      <c r="SDG19" s="173"/>
      <c r="SDH19" s="173"/>
      <c r="SDI19" s="173"/>
      <c r="SDJ19" s="173"/>
      <c r="SDK19" s="173"/>
      <c r="SDL19" s="173"/>
      <c r="SDM19" s="173"/>
      <c r="SDN19" s="173"/>
      <c r="SDO19" s="173"/>
      <c r="SDP19" s="173"/>
      <c r="SDQ19" s="173"/>
      <c r="SDR19" s="173"/>
      <c r="SDS19" s="173"/>
      <c r="SDT19" s="173"/>
      <c r="SDU19" s="173"/>
      <c r="SDV19" s="173"/>
      <c r="SDW19" s="173"/>
      <c r="SDX19" s="173"/>
      <c r="SDY19" s="173"/>
      <c r="SDZ19" s="173"/>
      <c r="SEA19" s="173"/>
      <c r="SEB19" s="173"/>
      <c r="SEC19" s="173"/>
      <c r="SED19" s="173"/>
      <c r="SEE19" s="173"/>
      <c r="SEF19" s="173"/>
      <c r="SEG19" s="173"/>
      <c r="SEH19" s="173"/>
      <c r="SEI19" s="173"/>
      <c r="SEJ19" s="173"/>
      <c r="SEK19" s="173"/>
      <c r="SEL19" s="173"/>
      <c r="SEM19" s="173"/>
      <c r="SEN19" s="173"/>
      <c r="SEO19" s="173"/>
      <c r="SEP19" s="173"/>
      <c r="SEQ19" s="173"/>
      <c r="SER19" s="173"/>
      <c r="SES19" s="173"/>
      <c r="SET19" s="173"/>
      <c r="SEU19" s="173"/>
      <c r="SEV19" s="173"/>
      <c r="SEW19" s="173"/>
      <c r="SEX19" s="173"/>
      <c r="SEY19" s="173"/>
      <c r="SEZ19" s="173"/>
      <c r="SFA19" s="173"/>
      <c r="SFB19" s="173"/>
      <c r="SFC19" s="173"/>
      <c r="SFD19" s="173"/>
      <c r="SFE19" s="173"/>
      <c r="SFF19" s="173"/>
      <c r="SFG19" s="173"/>
      <c r="SFH19" s="173"/>
      <c r="SFI19" s="173"/>
      <c r="SFJ19" s="173"/>
      <c r="SFK19" s="173"/>
      <c r="SFL19" s="173"/>
      <c r="SFM19" s="173"/>
      <c r="SFN19" s="173"/>
      <c r="SFO19" s="173"/>
      <c r="SFP19" s="173"/>
      <c r="SFQ19" s="173"/>
      <c r="SFR19" s="173"/>
      <c r="SFS19" s="173"/>
      <c r="SFT19" s="173"/>
      <c r="SFU19" s="173"/>
      <c r="SFV19" s="173"/>
      <c r="SFW19" s="173"/>
      <c r="SFX19" s="173"/>
      <c r="SFY19" s="173"/>
      <c r="SFZ19" s="173"/>
      <c r="SGA19" s="173"/>
      <c r="SGB19" s="173"/>
      <c r="SGC19" s="173"/>
      <c r="SGD19" s="173"/>
      <c r="SGE19" s="173"/>
      <c r="SGF19" s="173"/>
      <c r="SGG19" s="173"/>
      <c r="SGH19" s="173"/>
      <c r="SGI19" s="173"/>
      <c r="SGJ19" s="173"/>
      <c r="SGK19" s="173"/>
      <c r="SGL19" s="173"/>
      <c r="SGM19" s="173"/>
      <c r="SGN19" s="173"/>
      <c r="SGZ19" s="173"/>
      <c r="SHA19" s="173"/>
      <c r="SHB19" s="173"/>
      <c r="SHC19" s="173"/>
      <c r="SHD19" s="173"/>
      <c r="SHE19" s="173"/>
      <c r="SHF19" s="173"/>
      <c r="SHG19" s="173"/>
      <c r="SHH19" s="173"/>
      <c r="SHI19" s="173"/>
      <c r="SHJ19" s="173"/>
      <c r="SHK19" s="173"/>
      <c r="SHL19" s="173"/>
      <c r="SHM19" s="173"/>
      <c r="SHN19" s="173"/>
      <c r="SHO19" s="173"/>
      <c r="SHP19" s="173"/>
      <c r="SHQ19" s="173"/>
      <c r="SHR19" s="173"/>
      <c r="SHS19" s="173"/>
      <c r="SHT19" s="173"/>
      <c r="SHU19" s="173"/>
      <c r="SHV19" s="173"/>
      <c r="SHW19" s="173"/>
      <c r="SHX19" s="173"/>
      <c r="SHY19" s="173"/>
      <c r="SHZ19" s="173"/>
      <c r="SIA19" s="173"/>
      <c r="SIB19" s="173"/>
      <c r="SIC19" s="173"/>
      <c r="SID19" s="173"/>
      <c r="SIE19" s="173"/>
      <c r="SIF19" s="173"/>
      <c r="SIG19" s="173"/>
      <c r="SIH19" s="173"/>
      <c r="SII19" s="173"/>
      <c r="SIJ19" s="173"/>
      <c r="SIK19" s="173"/>
      <c r="SIL19" s="173"/>
      <c r="SIM19" s="173"/>
      <c r="SIN19" s="173"/>
      <c r="SIO19" s="173"/>
      <c r="SIP19" s="173"/>
      <c r="SIQ19" s="173"/>
      <c r="SIR19" s="173"/>
      <c r="SIS19" s="173"/>
      <c r="SIT19" s="173"/>
      <c r="SIU19" s="173"/>
      <c r="SIV19" s="173"/>
      <c r="SIW19" s="173"/>
      <c r="SIX19" s="173"/>
      <c r="SIY19" s="173"/>
      <c r="SIZ19" s="173"/>
      <c r="SJA19" s="173"/>
      <c r="SJB19" s="173"/>
      <c r="SJC19" s="173"/>
      <c r="SJD19" s="173"/>
      <c r="SJE19" s="173"/>
      <c r="SJF19" s="173"/>
      <c r="SJG19" s="173"/>
      <c r="SJH19" s="173"/>
      <c r="SJI19" s="173"/>
      <c r="SJJ19" s="173"/>
      <c r="SJK19" s="173"/>
      <c r="SJL19" s="173"/>
      <c r="SJM19" s="173"/>
      <c r="SJN19" s="173"/>
      <c r="SJO19" s="173"/>
      <c r="SJP19" s="173"/>
      <c r="SJQ19" s="173"/>
      <c r="SJR19" s="173"/>
      <c r="SJS19" s="173"/>
      <c r="SJT19" s="173"/>
      <c r="SJU19" s="173"/>
      <c r="SJV19" s="173"/>
      <c r="SJW19" s="173"/>
      <c r="SJX19" s="173"/>
      <c r="SJY19" s="173"/>
      <c r="SJZ19" s="173"/>
      <c r="SKA19" s="173"/>
      <c r="SKB19" s="173"/>
      <c r="SKC19" s="173"/>
      <c r="SKD19" s="173"/>
      <c r="SKE19" s="173"/>
      <c r="SKF19" s="173"/>
      <c r="SKG19" s="173"/>
      <c r="SKH19" s="173"/>
      <c r="SKI19" s="173"/>
      <c r="SKJ19" s="173"/>
      <c r="SKK19" s="173"/>
      <c r="SKL19" s="173"/>
      <c r="SKM19" s="173"/>
      <c r="SKN19" s="173"/>
      <c r="SKO19" s="173"/>
      <c r="SKP19" s="173"/>
      <c r="SKQ19" s="173"/>
      <c r="SKR19" s="173"/>
      <c r="SKS19" s="173"/>
      <c r="SKT19" s="173"/>
      <c r="SKU19" s="173"/>
      <c r="SKV19" s="173"/>
      <c r="SKW19" s="173"/>
      <c r="SKX19" s="173"/>
      <c r="SKY19" s="173"/>
      <c r="SKZ19" s="173"/>
      <c r="SLA19" s="173"/>
      <c r="SLB19" s="173"/>
      <c r="SLC19" s="173"/>
      <c r="SLD19" s="173"/>
      <c r="SLE19" s="173"/>
      <c r="SLF19" s="173"/>
      <c r="SLG19" s="173"/>
      <c r="SLH19" s="173"/>
      <c r="SLI19" s="173"/>
      <c r="SLJ19" s="173"/>
      <c r="SLK19" s="173"/>
      <c r="SLL19" s="173"/>
      <c r="SLM19" s="173"/>
      <c r="SLN19" s="173"/>
      <c r="SLO19" s="173"/>
      <c r="SLP19" s="173"/>
      <c r="SLQ19" s="173"/>
      <c r="SLR19" s="173"/>
      <c r="SLS19" s="173"/>
      <c r="SLT19" s="173"/>
      <c r="SLU19" s="173"/>
      <c r="SLV19" s="173"/>
      <c r="SLW19" s="173"/>
      <c r="SLX19" s="173"/>
      <c r="SLY19" s="173"/>
      <c r="SLZ19" s="173"/>
      <c r="SMA19" s="173"/>
      <c r="SMB19" s="173"/>
      <c r="SMC19" s="173"/>
      <c r="SMD19" s="173"/>
      <c r="SME19" s="173"/>
      <c r="SMF19" s="173"/>
      <c r="SMG19" s="173"/>
      <c r="SMH19" s="173"/>
      <c r="SMI19" s="173"/>
      <c r="SMJ19" s="173"/>
      <c r="SMK19" s="173"/>
      <c r="SML19" s="173"/>
      <c r="SMM19" s="173"/>
      <c r="SMN19" s="173"/>
      <c r="SMO19" s="173"/>
      <c r="SMP19" s="173"/>
      <c r="SMQ19" s="173"/>
      <c r="SMR19" s="173"/>
      <c r="SMS19" s="173"/>
      <c r="SMT19" s="173"/>
      <c r="SMU19" s="173"/>
      <c r="SMV19" s="173"/>
      <c r="SMW19" s="173"/>
      <c r="SMX19" s="173"/>
      <c r="SMY19" s="173"/>
      <c r="SMZ19" s="173"/>
      <c r="SNA19" s="173"/>
      <c r="SNB19" s="173"/>
      <c r="SNC19" s="173"/>
      <c r="SND19" s="173"/>
      <c r="SNE19" s="173"/>
      <c r="SNF19" s="173"/>
      <c r="SNG19" s="173"/>
      <c r="SNH19" s="173"/>
      <c r="SNI19" s="173"/>
      <c r="SNJ19" s="173"/>
      <c r="SNK19" s="173"/>
      <c r="SNL19" s="173"/>
      <c r="SNM19" s="173"/>
      <c r="SNN19" s="173"/>
      <c r="SNO19" s="173"/>
      <c r="SNP19" s="173"/>
      <c r="SNQ19" s="173"/>
      <c r="SNR19" s="173"/>
      <c r="SNS19" s="173"/>
      <c r="SNT19" s="173"/>
      <c r="SNU19" s="173"/>
      <c r="SNV19" s="173"/>
      <c r="SNW19" s="173"/>
      <c r="SNX19" s="173"/>
      <c r="SNY19" s="173"/>
      <c r="SNZ19" s="173"/>
      <c r="SOA19" s="173"/>
      <c r="SOB19" s="173"/>
      <c r="SOC19" s="173"/>
      <c r="SOD19" s="173"/>
      <c r="SOE19" s="173"/>
      <c r="SOF19" s="173"/>
      <c r="SOG19" s="173"/>
      <c r="SOH19" s="173"/>
      <c r="SOI19" s="173"/>
      <c r="SOJ19" s="173"/>
      <c r="SOK19" s="173"/>
      <c r="SOL19" s="173"/>
      <c r="SOM19" s="173"/>
      <c r="SON19" s="173"/>
      <c r="SOO19" s="173"/>
      <c r="SOP19" s="173"/>
      <c r="SOQ19" s="173"/>
      <c r="SOR19" s="173"/>
      <c r="SOS19" s="173"/>
      <c r="SOT19" s="173"/>
      <c r="SOU19" s="173"/>
      <c r="SOV19" s="173"/>
      <c r="SOW19" s="173"/>
      <c r="SOX19" s="173"/>
      <c r="SOY19" s="173"/>
      <c r="SOZ19" s="173"/>
      <c r="SPA19" s="173"/>
      <c r="SPB19" s="173"/>
      <c r="SPC19" s="173"/>
      <c r="SPD19" s="173"/>
      <c r="SPE19" s="173"/>
      <c r="SPF19" s="173"/>
      <c r="SPG19" s="173"/>
      <c r="SPH19" s="173"/>
      <c r="SPI19" s="173"/>
      <c r="SPJ19" s="173"/>
      <c r="SPK19" s="173"/>
      <c r="SPL19" s="173"/>
      <c r="SPM19" s="173"/>
      <c r="SPN19" s="173"/>
      <c r="SPO19" s="173"/>
      <c r="SPP19" s="173"/>
      <c r="SPQ19" s="173"/>
      <c r="SPR19" s="173"/>
      <c r="SPS19" s="173"/>
      <c r="SPT19" s="173"/>
      <c r="SPU19" s="173"/>
      <c r="SPV19" s="173"/>
      <c r="SPW19" s="173"/>
      <c r="SPX19" s="173"/>
      <c r="SPY19" s="173"/>
      <c r="SPZ19" s="173"/>
      <c r="SQA19" s="173"/>
      <c r="SQB19" s="173"/>
      <c r="SQC19" s="173"/>
      <c r="SQD19" s="173"/>
      <c r="SQE19" s="173"/>
      <c r="SQF19" s="173"/>
      <c r="SQG19" s="173"/>
      <c r="SQH19" s="173"/>
      <c r="SQI19" s="173"/>
      <c r="SQJ19" s="173"/>
      <c r="SQV19" s="173"/>
      <c r="SQW19" s="173"/>
      <c r="SQX19" s="173"/>
      <c r="SQY19" s="173"/>
      <c r="SQZ19" s="173"/>
      <c r="SRA19" s="173"/>
      <c r="SRB19" s="173"/>
      <c r="SRC19" s="173"/>
      <c r="SRD19" s="173"/>
      <c r="SRE19" s="173"/>
      <c r="SRF19" s="173"/>
      <c r="SRG19" s="173"/>
      <c r="SRH19" s="173"/>
      <c r="SRI19" s="173"/>
      <c r="SRJ19" s="173"/>
      <c r="SRK19" s="173"/>
      <c r="SRL19" s="173"/>
      <c r="SRM19" s="173"/>
      <c r="SRN19" s="173"/>
      <c r="SRO19" s="173"/>
      <c r="SRP19" s="173"/>
      <c r="SRQ19" s="173"/>
      <c r="SRR19" s="173"/>
      <c r="SRS19" s="173"/>
      <c r="SRT19" s="173"/>
      <c r="SRU19" s="173"/>
      <c r="SRV19" s="173"/>
      <c r="SRW19" s="173"/>
      <c r="SRX19" s="173"/>
      <c r="SRY19" s="173"/>
      <c r="SRZ19" s="173"/>
      <c r="SSA19" s="173"/>
      <c r="SSB19" s="173"/>
      <c r="SSC19" s="173"/>
      <c r="SSD19" s="173"/>
      <c r="SSE19" s="173"/>
      <c r="SSF19" s="173"/>
      <c r="SSG19" s="173"/>
      <c r="SSH19" s="173"/>
      <c r="SSI19" s="173"/>
      <c r="SSJ19" s="173"/>
      <c r="SSK19" s="173"/>
      <c r="SSL19" s="173"/>
      <c r="SSM19" s="173"/>
      <c r="SSN19" s="173"/>
      <c r="SSO19" s="173"/>
      <c r="SSP19" s="173"/>
      <c r="SSQ19" s="173"/>
      <c r="SSR19" s="173"/>
      <c r="SSS19" s="173"/>
      <c r="SST19" s="173"/>
      <c r="SSU19" s="173"/>
      <c r="SSV19" s="173"/>
      <c r="SSW19" s="173"/>
      <c r="SSX19" s="173"/>
      <c r="SSY19" s="173"/>
      <c r="SSZ19" s="173"/>
      <c r="STA19" s="173"/>
      <c r="STB19" s="173"/>
      <c r="STC19" s="173"/>
      <c r="STD19" s="173"/>
      <c r="STE19" s="173"/>
      <c r="STF19" s="173"/>
      <c r="STG19" s="173"/>
      <c r="STH19" s="173"/>
      <c r="STI19" s="173"/>
      <c r="STJ19" s="173"/>
      <c r="STK19" s="173"/>
      <c r="STL19" s="173"/>
      <c r="STM19" s="173"/>
      <c r="STN19" s="173"/>
      <c r="STO19" s="173"/>
      <c r="STP19" s="173"/>
      <c r="STQ19" s="173"/>
      <c r="STR19" s="173"/>
      <c r="STS19" s="173"/>
      <c r="STT19" s="173"/>
      <c r="STU19" s="173"/>
      <c r="STV19" s="173"/>
      <c r="STW19" s="173"/>
      <c r="STX19" s="173"/>
      <c r="STY19" s="173"/>
      <c r="STZ19" s="173"/>
      <c r="SUA19" s="173"/>
      <c r="SUB19" s="173"/>
      <c r="SUC19" s="173"/>
      <c r="SUD19" s="173"/>
      <c r="SUE19" s="173"/>
      <c r="SUF19" s="173"/>
      <c r="SUG19" s="173"/>
      <c r="SUH19" s="173"/>
      <c r="SUI19" s="173"/>
      <c r="SUJ19" s="173"/>
      <c r="SUK19" s="173"/>
      <c r="SUL19" s="173"/>
      <c r="SUM19" s="173"/>
      <c r="SUN19" s="173"/>
      <c r="SUO19" s="173"/>
      <c r="SUP19" s="173"/>
      <c r="SUQ19" s="173"/>
      <c r="SUR19" s="173"/>
      <c r="SUS19" s="173"/>
      <c r="SUT19" s="173"/>
      <c r="SUU19" s="173"/>
      <c r="SUV19" s="173"/>
      <c r="SUW19" s="173"/>
      <c r="SUX19" s="173"/>
      <c r="SUY19" s="173"/>
      <c r="SUZ19" s="173"/>
      <c r="SVA19" s="173"/>
      <c r="SVB19" s="173"/>
      <c r="SVC19" s="173"/>
      <c r="SVD19" s="173"/>
      <c r="SVE19" s="173"/>
      <c r="SVF19" s="173"/>
      <c r="SVG19" s="173"/>
      <c r="SVH19" s="173"/>
      <c r="SVI19" s="173"/>
      <c r="SVJ19" s="173"/>
      <c r="SVK19" s="173"/>
      <c r="SVL19" s="173"/>
      <c r="SVM19" s="173"/>
      <c r="SVN19" s="173"/>
      <c r="SVO19" s="173"/>
      <c r="SVP19" s="173"/>
      <c r="SVQ19" s="173"/>
      <c r="SVR19" s="173"/>
      <c r="SVS19" s="173"/>
      <c r="SVT19" s="173"/>
      <c r="SVU19" s="173"/>
      <c r="SVV19" s="173"/>
      <c r="SVW19" s="173"/>
      <c r="SVX19" s="173"/>
      <c r="SVY19" s="173"/>
      <c r="SVZ19" s="173"/>
      <c r="SWA19" s="173"/>
      <c r="SWB19" s="173"/>
      <c r="SWC19" s="173"/>
      <c r="SWD19" s="173"/>
      <c r="SWE19" s="173"/>
      <c r="SWF19" s="173"/>
      <c r="SWG19" s="173"/>
      <c r="SWH19" s="173"/>
      <c r="SWI19" s="173"/>
      <c r="SWJ19" s="173"/>
      <c r="SWK19" s="173"/>
      <c r="SWL19" s="173"/>
      <c r="SWM19" s="173"/>
      <c r="SWN19" s="173"/>
      <c r="SWO19" s="173"/>
      <c r="SWP19" s="173"/>
      <c r="SWQ19" s="173"/>
      <c r="SWR19" s="173"/>
      <c r="SWS19" s="173"/>
      <c r="SWT19" s="173"/>
      <c r="SWU19" s="173"/>
      <c r="SWV19" s="173"/>
      <c r="SWW19" s="173"/>
      <c r="SWX19" s="173"/>
      <c r="SWY19" s="173"/>
      <c r="SWZ19" s="173"/>
      <c r="SXA19" s="173"/>
      <c r="SXB19" s="173"/>
      <c r="SXC19" s="173"/>
      <c r="SXD19" s="173"/>
      <c r="SXE19" s="173"/>
      <c r="SXF19" s="173"/>
      <c r="SXG19" s="173"/>
      <c r="SXH19" s="173"/>
      <c r="SXI19" s="173"/>
      <c r="SXJ19" s="173"/>
      <c r="SXK19" s="173"/>
      <c r="SXL19" s="173"/>
      <c r="SXM19" s="173"/>
      <c r="SXN19" s="173"/>
      <c r="SXO19" s="173"/>
      <c r="SXP19" s="173"/>
      <c r="SXQ19" s="173"/>
      <c r="SXR19" s="173"/>
      <c r="SXS19" s="173"/>
      <c r="SXT19" s="173"/>
      <c r="SXU19" s="173"/>
      <c r="SXV19" s="173"/>
      <c r="SXW19" s="173"/>
      <c r="SXX19" s="173"/>
      <c r="SXY19" s="173"/>
      <c r="SXZ19" s="173"/>
      <c r="SYA19" s="173"/>
      <c r="SYB19" s="173"/>
      <c r="SYC19" s="173"/>
      <c r="SYD19" s="173"/>
      <c r="SYE19" s="173"/>
      <c r="SYF19" s="173"/>
      <c r="SYG19" s="173"/>
      <c r="SYH19" s="173"/>
      <c r="SYI19" s="173"/>
      <c r="SYJ19" s="173"/>
      <c r="SYK19" s="173"/>
      <c r="SYL19" s="173"/>
      <c r="SYM19" s="173"/>
      <c r="SYN19" s="173"/>
      <c r="SYO19" s="173"/>
      <c r="SYP19" s="173"/>
      <c r="SYQ19" s="173"/>
      <c r="SYR19" s="173"/>
      <c r="SYS19" s="173"/>
      <c r="SYT19" s="173"/>
      <c r="SYU19" s="173"/>
      <c r="SYV19" s="173"/>
      <c r="SYW19" s="173"/>
      <c r="SYX19" s="173"/>
      <c r="SYY19" s="173"/>
      <c r="SYZ19" s="173"/>
      <c r="SZA19" s="173"/>
      <c r="SZB19" s="173"/>
      <c r="SZC19" s="173"/>
      <c r="SZD19" s="173"/>
      <c r="SZE19" s="173"/>
      <c r="SZF19" s="173"/>
      <c r="SZG19" s="173"/>
      <c r="SZH19" s="173"/>
      <c r="SZI19" s="173"/>
      <c r="SZJ19" s="173"/>
      <c r="SZK19" s="173"/>
      <c r="SZL19" s="173"/>
      <c r="SZM19" s="173"/>
      <c r="SZN19" s="173"/>
      <c r="SZO19" s="173"/>
      <c r="SZP19" s="173"/>
      <c r="SZQ19" s="173"/>
      <c r="SZR19" s="173"/>
      <c r="SZS19" s="173"/>
      <c r="SZT19" s="173"/>
      <c r="SZU19" s="173"/>
      <c r="SZV19" s="173"/>
      <c r="SZW19" s="173"/>
      <c r="SZX19" s="173"/>
      <c r="SZY19" s="173"/>
      <c r="SZZ19" s="173"/>
      <c r="TAA19" s="173"/>
      <c r="TAB19" s="173"/>
      <c r="TAC19" s="173"/>
      <c r="TAD19" s="173"/>
      <c r="TAE19" s="173"/>
      <c r="TAF19" s="173"/>
      <c r="TAR19" s="173"/>
      <c r="TAS19" s="173"/>
      <c r="TAT19" s="173"/>
      <c r="TAU19" s="173"/>
      <c r="TAV19" s="173"/>
      <c r="TAW19" s="173"/>
      <c r="TAX19" s="173"/>
      <c r="TAY19" s="173"/>
      <c r="TAZ19" s="173"/>
      <c r="TBA19" s="173"/>
      <c r="TBB19" s="173"/>
      <c r="TBC19" s="173"/>
      <c r="TBD19" s="173"/>
      <c r="TBE19" s="173"/>
      <c r="TBF19" s="173"/>
      <c r="TBG19" s="173"/>
      <c r="TBH19" s="173"/>
      <c r="TBI19" s="173"/>
      <c r="TBJ19" s="173"/>
      <c r="TBK19" s="173"/>
      <c r="TBL19" s="173"/>
      <c r="TBM19" s="173"/>
      <c r="TBN19" s="173"/>
      <c r="TBO19" s="173"/>
      <c r="TBP19" s="173"/>
      <c r="TBQ19" s="173"/>
      <c r="TBR19" s="173"/>
      <c r="TBS19" s="173"/>
      <c r="TBT19" s="173"/>
      <c r="TBU19" s="173"/>
      <c r="TBV19" s="173"/>
      <c r="TBW19" s="173"/>
      <c r="TBX19" s="173"/>
      <c r="TBY19" s="173"/>
      <c r="TBZ19" s="173"/>
      <c r="TCA19" s="173"/>
      <c r="TCB19" s="173"/>
      <c r="TCC19" s="173"/>
      <c r="TCD19" s="173"/>
      <c r="TCE19" s="173"/>
      <c r="TCF19" s="173"/>
      <c r="TCG19" s="173"/>
      <c r="TCH19" s="173"/>
      <c r="TCI19" s="173"/>
      <c r="TCJ19" s="173"/>
      <c r="TCK19" s="173"/>
      <c r="TCL19" s="173"/>
      <c r="TCM19" s="173"/>
      <c r="TCN19" s="173"/>
      <c r="TCO19" s="173"/>
      <c r="TCP19" s="173"/>
      <c r="TCQ19" s="173"/>
      <c r="TCR19" s="173"/>
      <c r="TCS19" s="173"/>
      <c r="TCT19" s="173"/>
      <c r="TCU19" s="173"/>
      <c r="TCV19" s="173"/>
      <c r="TCW19" s="173"/>
      <c r="TCX19" s="173"/>
      <c r="TCY19" s="173"/>
      <c r="TCZ19" s="173"/>
      <c r="TDA19" s="173"/>
      <c r="TDB19" s="173"/>
      <c r="TDC19" s="173"/>
      <c r="TDD19" s="173"/>
      <c r="TDE19" s="173"/>
      <c r="TDF19" s="173"/>
      <c r="TDG19" s="173"/>
      <c r="TDH19" s="173"/>
      <c r="TDI19" s="173"/>
      <c r="TDJ19" s="173"/>
      <c r="TDK19" s="173"/>
      <c r="TDL19" s="173"/>
      <c r="TDM19" s="173"/>
      <c r="TDN19" s="173"/>
      <c r="TDO19" s="173"/>
      <c r="TDP19" s="173"/>
      <c r="TDQ19" s="173"/>
      <c r="TDR19" s="173"/>
      <c r="TDS19" s="173"/>
      <c r="TDT19" s="173"/>
      <c r="TDU19" s="173"/>
      <c r="TDV19" s="173"/>
      <c r="TDW19" s="173"/>
      <c r="TDX19" s="173"/>
      <c r="TDY19" s="173"/>
      <c r="TDZ19" s="173"/>
      <c r="TEA19" s="173"/>
      <c r="TEB19" s="173"/>
      <c r="TEC19" s="173"/>
      <c r="TED19" s="173"/>
      <c r="TEE19" s="173"/>
      <c r="TEF19" s="173"/>
      <c r="TEG19" s="173"/>
      <c r="TEH19" s="173"/>
      <c r="TEI19" s="173"/>
      <c r="TEJ19" s="173"/>
      <c r="TEK19" s="173"/>
      <c r="TEL19" s="173"/>
      <c r="TEM19" s="173"/>
      <c r="TEN19" s="173"/>
      <c r="TEO19" s="173"/>
      <c r="TEP19" s="173"/>
      <c r="TEQ19" s="173"/>
      <c r="TER19" s="173"/>
      <c r="TES19" s="173"/>
      <c r="TET19" s="173"/>
      <c r="TEU19" s="173"/>
      <c r="TEV19" s="173"/>
      <c r="TEW19" s="173"/>
      <c r="TEX19" s="173"/>
      <c r="TEY19" s="173"/>
      <c r="TEZ19" s="173"/>
      <c r="TFA19" s="173"/>
      <c r="TFB19" s="173"/>
      <c r="TFC19" s="173"/>
      <c r="TFD19" s="173"/>
      <c r="TFE19" s="173"/>
      <c r="TFF19" s="173"/>
      <c r="TFG19" s="173"/>
      <c r="TFH19" s="173"/>
      <c r="TFI19" s="173"/>
      <c r="TFJ19" s="173"/>
      <c r="TFK19" s="173"/>
      <c r="TFL19" s="173"/>
      <c r="TFM19" s="173"/>
      <c r="TFN19" s="173"/>
      <c r="TFO19" s="173"/>
      <c r="TFP19" s="173"/>
      <c r="TFQ19" s="173"/>
      <c r="TFR19" s="173"/>
      <c r="TFS19" s="173"/>
      <c r="TFT19" s="173"/>
      <c r="TFU19" s="173"/>
      <c r="TFV19" s="173"/>
      <c r="TFW19" s="173"/>
      <c r="TFX19" s="173"/>
      <c r="TFY19" s="173"/>
      <c r="TFZ19" s="173"/>
      <c r="TGA19" s="173"/>
      <c r="TGB19" s="173"/>
      <c r="TGC19" s="173"/>
      <c r="TGD19" s="173"/>
      <c r="TGE19" s="173"/>
      <c r="TGF19" s="173"/>
      <c r="TGG19" s="173"/>
      <c r="TGH19" s="173"/>
      <c r="TGI19" s="173"/>
      <c r="TGJ19" s="173"/>
      <c r="TGK19" s="173"/>
      <c r="TGL19" s="173"/>
      <c r="TGM19" s="173"/>
      <c r="TGN19" s="173"/>
      <c r="TGO19" s="173"/>
      <c r="TGP19" s="173"/>
      <c r="TGQ19" s="173"/>
      <c r="TGR19" s="173"/>
      <c r="TGS19" s="173"/>
      <c r="TGT19" s="173"/>
      <c r="TGU19" s="173"/>
      <c r="TGV19" s="173"/>
      <c r="TGW19" s="173"/>
      <c r="TGX19" s="173"/>
      <c r="TGY19" s="173"/>
      <c r="TGZ19" s="173"/>
      <c r="THA19" s="173"/>
      <c r="THB19" s="173"/>
      <c r="THC19" s="173"/>
      <c r="THD19" s="173"/>
      <c r="THE19" s="173"/>
      <c r="THF19" s="173"/>
      <c r="THG19" s="173"/>
      <c r="THH19" s="173"/>
      <c r="THI19" s="173"/>
      <c r="THJ19" s="173"/>
      <c r="THK19" s="173"/>
      <c r="THL19" s="173"/>
      <c r="THM19" s="173"/>
      <c r="THN19" s="173"/>
      <c r="THO19" s="173"/>
      <c r="THP19" s="173"/>
      <c r="THQ19" s="173"/>
      <c r="THR19" s="173"/>
      <c r="THS19" s="173"/>
      <c r="THT19" s="173"/>
      <c r="THU19" s="173"/>
      <c r="THV19" s="173"/>
      <c r="THW19" s="173"/>
      <c r="THX19" s="173"/>
      <c r="THY19" s="173"/>
      <c r="THZ19" s="173"/>
      <c r="TIA19" s="173"/>
      <c r="TIB19" s="173"/>
      <c r="TIC19" s="173"/>
      <c r="TID19" s="173"/>
      <c r="TIE19" s="173"/>
      <c r="TIF19" s="173"/>
      <c r="TIG19" s="173"/>
      <c r="TIH19" s="173"/>
      <c r="TII19" s="173"/>
      <c r="TIJ19" s="173"/>
      <c r="TIK19" s="173"/>
      <c r="TIL19" s="173"/>
      <c r="TIM19" s="173"/>
      <c r="TIN19" s="173"/>
      <c r="TIO19" s="173"/>
      <c r="TIP19" s="173"/>
      <c r="TIQ19" s="173"/>
      <c r="TIR19" s="173"/>
      <c r="TIS19" s="173"/>
      <c r="TIT19" s="173"/>
      <c r="TIU19" s="173"/>
      <c r="TIV19" s="173"/>
      <c r="TIW19" s="173"/>
      <c r="TIX19" s="173"/>
      <c r="TIY19" s="173"/>
      <c r="TIZ19" s="173"/>
      <c r="TJA19" s="173"/>
      <c r="TJB19" s="173"/>
      <c r="TJC19" s="173"/>
      <c r="TJD19" s="173"/>
      <c r="TJE19" s="173"/>
      <c r="TJF19" s="173"/>
      <c r="TJG19" s="173"/>
      <c r="TJH19" s="173"/>
      <c r="TJI19" s="173"/>
      <c r="TJJ19" s="173"/>
      <c r="TJK19" s="173"/>
      <c r="TJL19" s="173"/>
      <c r="TJM19" s="173"/>
      <c r="TJN19" s="173"/>
      <c r="TJO19" s="173"/>
      <c r="TJP19" s="173"/>
      <c r="TJQ19" s="173"/>
      <c r="TJR19" s="173"/>
      <c r="TJS19" s="173"/>
      <c r="TJT19" s="173"/>
      <c r="TJU19" s="173"/>
      <c r="TJV19" s="173"/>
      <c r="TJW19" s="173"/>
      <c r="TJX19" s="173"/>
      <c r="TJY19" s="173"/>
      <c r="TJZ19" s="173"/>
      <c r="TKA19" s="173"/>
      <c r="TKB19" s="173"/>
      <c r="TKN19" s="173"/>
      <c r="TKO19" s="173"/>
      <c r="TKP19" s="173"/>
      <c r="TKQ19" s="173"/>
      <c r="TKR19" s="173"/>
      <c r="TKS19" s="173"/>
      <c r="TKT19" s="173"/>
      <c r="TKU19" s="173"/>
      <c r="TKV19" s="173"/>
      <c r="TKW19" s="173"/>
      <c r="TKX19" s="173"/>
      <c r="TKY19" s="173"/>
      <c r="TKZ19" s="173"/>
      <c r="TLA19" s="173"/>
      <c r="TLB19" s="173"/>
      <c r="TLC19" s="173"/>
      <c r="TLD19" s="173"/>
      <c r="TLE19" s="173"/>
      <c r="TLF19" s="173"/>
      <c r="TLG19" s="173"/>
      <c r="TLH19" s="173"/>
      <c r="TLI19" s="173"/>
      <c r="TLJ19" s="173"/>
      <c r="TLK19" s="173"/>
      <c r="TLL19" s="173"/>
      <c r="TLM19" s="173"/>
      <c r="TLN19" s="173"/>
      <c r="TLO19" s="173"/>
      <c r="TLP19" s="173"/>
      <c r="TLQ19" s="173"/>
      <c r="TLR19" s="173"/>
      <c r="TLS19" s="173"/>
      <c r="TLT19" s="173"/>
      <c r="TLU19" s="173"/>
      <c r="TLV19" s="173"/>
      <c r="TLW19" s="173"/>
      <c r="TLX19" s="173"/>
      <c r="TLY19" s="173"/>
      <c r="TLZ19" s="173"/>
      <c r="TMA19" s="173"/>
      <c r="TMB19" s="173"/>
      <c r="TMC19" s="173"/>
      <c r="TMD19" s="173"/>
      <c r="TME19" s="173"/>
      <c r="TMF19" s="173"/>
      <c r="TMG19" s="173"/>
      <c r="TMH19" s="173"/>
      <c r="TMI19" s="173"/>
      <c r="TMJ19" s="173"/>
      <c r="TMK19" s="173"/>
      <c r="TML19" s="173"/>
      <c r="TMM19" s="173"/>
      <c r="TMN19" s="173"/>
      <c r="TMO19" s="173"/>
      <c r="TMP19" s="173"/>
      <c r="TMQ19" s="173"/>
      <c r="TMR19" s="173"/>
      <c r="TMS19" s="173"/>
      <c r="TMT19" s="173"/>
      <c r="TMU19" s="173"/>
      <c r="TMV19" s="173"/>
      <c r="TMW19" s="173"/>
      <c r="TMX19" s="173"/>
      <c r="TMY19" s="173"/>
      <c r="TMZ19" s="173"/>
      <c r="TNA19" s="173"/>
      <c r="TNB19" s="173"/>
      <c r="TNC19" s="173"/>
      <c r="TND19" s="173"/>
      <c r="TNE19" s="173"/>
      <c r="TNF19" s="173"/>
      <c r="TNG19" s="173"/>
      <c r="TNH19" s="173"/>
      <c r="TNI19" s="173"/>
      <c r="TNJ19" s="173"/>
      <c r="TNK19" s="173"/>
      <c r="TNL19" s="173"/>
      <c r="TNM19" s="173"/>
      <c r="TNN19" s="173"/>
      <c r="TNO19" s="173"/>
      <c r="TNP19" s="173"/>
      <c r="TNQ19" s="173"/>
      <c r="TNR19" s="173"/>
      <c r="TNS19" s="173"/>
      <c r="TNT19" s="173"/>
      <c r="TNU19" s="173"/>
      <c r="TNV19" s="173"/>
      <c r="TNW19" s="173"/>
      <c r="TNX19" s="173"/>
      <c r="TNY19" s="173"/>
      <c r="TNZ19" s="173"/>
      <c r="TOA19" s="173"/>
      <c r="TOB19" s="173"/>
      <c r="TOC19" s="173"/>
      <c r="TOD19" s="173"/>
      <c r="TOE19" s="173"/>
      <c r="TOF19" s="173"/>
      <c r="TOG19" s="173"/>
      <c r="TOH19" s="173"/>
      <c r="TOI19" s="173"/>
      <c r="TOJ19" s="173"/>
      <c r="TOK19" s="173"/>
      <c r="TOL19" s="173"/>
      <c r="TOM19" s="173"/>
      <c r="TON19" s="173"/>
      <c r="TOO19" s="173"/>
      <c r="TOP19" s="173"/>
      <c r="TOQ19" s="173"/>
      <c r="TOR19" s="173"/>
      <c r="TOS19" s="173"/>
      <c r="TOT19" s="173"/>
      <c r="TOU19" s="173"/>
      <c r="TOV19" s="173"/>
      <c r="TOW19" s="173"/>
      <c r="TOX19" s="173"/>
      <c r="TOY19" s="173"/>
      <c r="TOZ19" s="173"/>
      <c r="TPA19" s="173"/>
      <c r="TPB19" s="173"/>
      <c r="TPC19" s="173"/>
      <c r="TPD19" s="173"/>
      <c r="TPE19" s="173"/>
      <c r="TPF19" s="173"/>
      <c r="TPG19" s="173"/>
      <c r="TPH19" s="173"/>
      <c r="TPI19" s="173"/>
      <c r="TPJ19" s="173"/>
      <c r="TPK19" s="173"/>
      <c r="TPL19" s="173"/>
      <c r="TPM19" s="173"/>
      <c r="TPN19" s="173"/>
      <c r="TPO19" s="173"/>
      <c r="TPP19" s="173"/>
      <c r="TPQ19" s="173"/>
      <c r="TPR19" s="173"/>
      <c r="TPS19" s="173"/>
      <c r="TPT19" s="173"/>
      <c r="TPU19" s="173"/>
      <c r="TPV19" s="173"/>
      <c r="TPW19" s="173"/>
      <c r="TPX19" s="173"/>
      <c r="TPY19" s="173"/>
      <c r="TPZ19" s="173"/>
      <c r="TQA19" s="173"/>
      <c r="TQB19" s="173"/>
      <c r="TQC19" s="173"/>
      <c r="TQD19" s="173"/>
      <c r="TQE19" s="173"/>
      <c r="TQF19" s="173"/>
      <c r="TQG19" s="173"/>
      <c r="TQH19" s="173"/>
      <c r="TQI19" s="173"/>
      <c r="TQJ19" s="173"/>
      <c r="TQK19" s="173"/>
      <c r="TQL19" s="173"/>
      <c r="TQM19" s="173"/>
      <c r="TQN19" s="173"/>
      <c r="TQO19" s="173"/>
      <c r="TQP19" s="173"/>
      <c r="TQQ19" s="173"/>
      <c r="TQR19" s="173"/>
      <c r="TQS19" s="173"/>
      <c r="TQT19" s="173"/>
      <c r="TQU19" s="173"/>
      <c r="TQV19" s="173"/>
      <c r="TQW19" s="173"/>
      <c r="TQX19" s="173"/>
      <c r="TQY19" s="173"/>
      <c r="TQZ19" s="173"/>
      <c r="TRA19" s="173"/>
      <c r="TRB19" s="173"/>
      <c r="TRC19" s="173"/>
      <c r="TRD19" s="173"/>
      <c r="TRE19" s="173"/>
      <c r="TRF19" s="173"/>
      <c r="TRG19" s="173"/>
      <c r="TRH19" s="173"/>
      <c r="TRI19" s="173"/>
      <c r="TRJ19" s="173"/>
      <c r="TRK19" s="173"/>
      <c r="TRL19" s="173"/>
      <c r="TRM19" s="173"/>
      <c r="TRN19" s="173"/>
      <c r="TRO19" s="173"/>
      <c r="TRP19" s="173"/>
      <c r="TRQ19" s="173"/>
      <c r="TRR19" s="173"/>
      <c r="TRS19" s="173"/>
      <c r="TRT19" s="173"/>
      <c r="TRU19" s="173"/>
      <c r="TRV19" s="173"/>
      <c r="TRW19" s="173"/>
      <c r="TRX19" s="173"/>
      <c r="TRY19" s="173"/>
      <c r="TRZ19" s="173"/>
      <c r="TSA19" s="173"/>
      <c r="TSB19" s="173"/>
      <c r="TSC19" s="173"/>
      <c r="TSD19" s="173"/>
      <c r="TSE19" s="173"/>
      <c r="TSF19" s="173"/>
      <c r="TSG19" s="173"/>
      <c r="TSH19" s="173"/>
      <c r="TSI19" s="173"/>
      <c r="TSJ19" s="173"/>
      <c r="TSK19" s="173"/>
      <c r="TSL19" s="173"/>
      <c r="TSM19" s="173"/>
      <c r="TSN19" s="173"/>
      <c r="TSO19" s="173"/>
      <c r="TSP19" s="173"/>
      <c r="TSQ19" s="173"/>
      <c r="TSR19" s="173"/>
      <c r="TSS19" s="173"/>
      <c r="TST19" s="173"/>
      <c r="TSU19" s="173"/>
      <c r="TSV19" s="173"/>
      <c r="TSW19" s="173"/>
      <c r="TSX19" s="173"/>
      <c r="TSY19" s="173"/>
      <c r="TSZ19" s="173"/>
      <c r="TTA19" s="173"/>
      <c r="TTB19" s="173"/>
      <c r="TTC19" s="173"/>
      <c r="TTD19" s="173"/>
      <c r="TTE19" s="173"/>
      <c r="TTF19" s="173"/>
      <c r="TTG19" s="173"/>
      <c r="TTH19" s="173"/>
      <c r="TTI19" s="173"/>
      <c r="TTJ19" s="173"/>
      <c r="TTK19" s="173"/>
      <c r="TTL19" s="173"/>
      <c r="TTM19" s="173"/>
      <c r="TTN19" s="173"/>
      <c r="TTO19" s="173"/>
      <c r="TTP19" s="173"/>
      <c r="TTQ19" s="173"/>
      <c r="TTR19" s="173"/>
      <c r="TTS19" s="173"/>
      <c r="TTT19" s="173"/>
      <c r="TTU19" s="173"/>
      <c r="TTV19" s="173"/>
      <c r="TTW19" s="173"/>
      <c r="TTX19" s="173"/>
      <c r="TUJ19" s="173"/>
      <c r="TUK19" s="173"/>
      <c r="TUL19" s="173"/>
      <c r="TUM19" s="173"/>
      <c r="TUN19" s="173"/>
      <c r="TUO19" s="173"/>
      <c r="TUP19" s="173"/>
      <c r="TUQ19" s="173"/>
      <c r="TUR19" s="173"/>
      <c r="TUS19" s="173"/>
      <c r="TUT19" s="173"/>
      <c r="TUU19" s="173"/>
      <c r="TUV19" s="173"/>
      <c r="TUW19" s="173"/>
      <c r="TUX19" s="173"/>
      <c r="TUY19" s="173"/>
      <c r="TUZ19" s="173"/>
      <c r="TVA19" s="173"/>
      <c r="TVB19" s="173"/>
      <c r="TVC19" s="173"/>
      <c r="TVD19" s="173"/>
      <c r="TVE19" s="173"/>
      <c r="TVF19" s="173"/>
      <c r="TVG19" s="173"/>
      <c r="TVH19" s="173"/>
      <c r="TVI19" s="173"/>
      <c r="TVJ19" s="173"/>
      <c r="TVK19" s="173"/>
      <c r="TVL19" s="173"/>
      <c r="TVM19" s="173"/>
      <c r="TVN19" s="173"/>
      <c r="TVO19" s="173"/>
      <c r="TVP19" s="173"/>
      <c r="TVQ19" s="173"/>
      <c r="TVR19" s="173"/>
      <c r="TVS19" s="173"/>
      <c r="TVT19" s="173"/>
      <c r="TVU19" s="173"/>
      <c r="TVV19" s="173"/>
      <c r="TVW19" s="173"/>
      <c r="TVX19" s="173"/>
      <c r="TVY19" s="173"/>
      <c r="TVZ19" s="173"/>
      <c r="TWA19" s="173"/>
      <c r="TWB19" s="173"/>
      <c r="TWC19" s="173"/>
      <c r="TWD19" s="173"/>
      <c r="TWE19" s="173"/>
      <c r="TWF19" s="173"/>
      <c r="TWG19" s="173"/>
      <c r="TWH19" s="173"/>
      <c r="TWI19" s="173"/>
      <c r="TWJ19" s="173"/>
      <c r="TWK19" s="173"/>
      <c r="TWL19" s="173"/>
      <c r="TWM19" s="173"/>
      <c r="TWN19" s="173"/>
      <c r="TWO19" s="173"/>
      <c r="TWP19" s="173"/>
      <c r="TWQ19" s="173"/>
      <c r="TWR19" s="173"/>
      <c r="TWS19" s="173"/>
      <c r="TWT19" s="173"/>
      <c r="TWU19" s="173"/>
      <c r="TWV19" s="173"/>
      <c r="TWW19" s="173"/>
      <c r="TWX19" s="173"/>
      <c r="TWY19" s="173"/>
      <c r="TWZ19" s="173"/>
      <c r="TXA19" s="173"/>
      <c r="TXB19" s="173"/>
      <c r="TXC19" s="173"/>
      <c r="TXD19" s="173"/>
      <c r="TXE19" s="173"/>
      <c r="TXF19" s="173"/>
      <c r="TXG19" s="173"/>
      <c r="TXH19" s="173"/>
      <c r="TXI19" s="173"/>
      <c r="TXJ19" s="173"/>
      <c r="TXK19" s="173"/>
      <c r="TXL19" s="173"/>
      <c r="TXM19" s="173"/>
      <c r="TXN19" s="173"/>
      <c r="TXO19" s="173"/>
      <c r="TXP19" s="173"/>
      <c r="TXQ19" s="173"/>
      <c r="TXR19" s="173"/>
      <c r="TXS19" s="173"/>
      <c r="TXT19" s="173"/>
      <c r="TXU19" s="173"/>
      <c r="TXV19" s="173"/>
      <c r="TXW19" s="173"/>
      <c r="TXX19" s="173"/>
      <c r="TXY19" s="173"/>
      <c r="TXZ19" s="173"/>
      <c r="TYA19" s="173"/>
      <c r="TYB19" s="173"/>
      <c r="TYC19" s="173"/>
      <c r="TYD19" s="173"/>
      <c r="TYE19" s="173"/>
      <c r="TYF19" s="173"/>
      <c r="TYG19" s="173"/>
      <c r="TYH19" s="173"/>
      <c r="TYI19" s="173"/>
      <c r="TYJ19" s="173"/>
      <c r="TYK19" s="173"/>
      <c r="TYL19" s="173"/>
      <c r="TYM19" s="173"/>
      <c r="TYN19" s="173"/>
      <c r="TYO19" s="173"/>
      <c r="TYP19" s="173"/>
      <c r="TYQ19" s="173"/>
      <c r="TYR19" s="173"/>
      <c r="TYS19" s="173"/>
      <c r="TYT19" s="173"/>
      <c r="TYU19" s="173"/>
      <c r="TYV19" s="173"/>
      <c r="TYW19" s="173"/>
      <c r="TYX19" s="173"/>
      <c r="TYY19" s="173"/>
      <c r="TYZ19" s="173"/>
      <c r="TZA19" s="173"/>
      <c r="TZB19" s="173"/>
      <c r="TZC19" s="173"/>
      <c r="TZD19" s="173"/>
      <c r="TZE19" s="173"/>
      <c r="TZF19" s="173"/>
      <c r="TZG19" s="173"/>
      <c r="TZH19" s="173"/>
      <c r="TZI19" s="173"/>
      <c r="TZJ19" s="173"/>
      <c r="TZK19" s="173"/>
      <c r="TZL19" s="173"/>
      <c r="TZM19" s="173"/>
      <c r="TZN19" s="173"/>
      <c r="TZO19" s="173"/>
      <c r="TZP19" s="173"/>
      <c r="TZQ19" s="173"/>
      <c r="TZR19" s="173"/>
      <c r="TZS19" s="173"/>
      <c r="TZT19" s="173"/>
      <c r="TZU19" s="173"/>
      <c r="TZV19" s="173"/>
      <c r="TZW19" s="173"/>
      <c r="TZX19" s="173"/>
      <c r="TZY19" s="173"/>
      <c r="TZZ19" s="173"/>
      <c r="UAA19" s="173"/>
      <c r="UAB19" s="173"/>
      <c r="UAC19" s="173"/>
      <c r="UAD19" s="173"/>
      <c r="UAE19" s="173"/>
      <c r="UAF19" s="173"/>
      <c r="UAG19" s="173"/>
      <c r="UAH19" s="173"/>
      <c r="UAI19" s="173"/>
      <c r="UAJ19" s="173"/>
      <c r="UAK19" s="173"/>
      <c r="UAL19" s="173"/>
      <c r="UAM19" s="173"/>
      <c r="UAN19" s="173"/>
      <c r="UAO19" s="173"/>
      <c r="UAP19" s="173"/>
      <c r="UAQ19" s="173"/>
      <c r="UAR19" s="173"/>
      <c r="UAS19" s="173"/>
      <c r="UAT19" s="173"/>
      <c r="UAU19" s="173"/>
      <c r="UAV19" s="173"/>
      <c r="UAW19" s="173"/>
      <c r="UAX19" s="173"/>
      <c r="UAY19" s="173"/>
      <c r="UAZ19" s="173"/>
      <c r="UBA19" s="173"/>
      <c r="UBB19" s="173"/>
      <c r="UBC19" s="173"/>
      <c r="UBD19" s="173"/>
      <c r="UBE19" s="173"/>
      <c r="UBF19" s="173"/>
      <c r="UBG19" s="173"/>
      <c r="UBH19" s="173"/>
      <c r="UBI19" s="173"/>
      <c r="UBJ19" s="173"/>
      <c r="UBK19" s="173"/>
      <c r="UBL19" s="173"/>
      <c r="UBM19" s="173"/>
      <c r="UBN19" s="173"/>
      <c r="UBO19" s="173"/>
      <c r="UBP19" s="173"/>
      <c r="UBQ19" s="173"/>
      <c r="UBR19" s="173"/>
      <c r="UBS19" s="173"/>
      <c r="UBT19" s="173"/>
      <c r="UBU19" s="173"/>
      <c r="UBV19" s="173"/>
      <c r="UBW19" s="173"/>
      <c r="UBX19" s="173"/>
      <c r="UBY19" s="173"/>
      <c r="UBZ19" s="173"/>
      <c r="UCA19" s="173"/>
      <c r="UCB19" s="173"/>
      <c r="UCC19" s="173"/>
      <c r="UCD19" s="173"/>
      <c r="UCE19" s="173"/>
      <c r="UCF19" s="173"/>
      <c r="UCG19" s="173"/>
      <c r="UCH19" s="173"/>
      <c r="UCI19" s="173"/>
      <c r="UCJ19" s="173"/>
      <c r="UCK19" s="173"/>
      <c r="UCL19" s="173"/>
      <c r="UCM19" s="173"/>
      <c r="UCN19" s="173"/>
      <c r="UCO19" s="173"/>
      <c r="UCP19" s="173"/>
      <c r="UCQ19" s="173"/>
      <c r="UCR19" s="173"/>
      <c r="UCS19" s="173"/>
      <c r="UCT19" s="173"/>
      <c r="UCU19" s="173"/>
      <c r="UCV19" s="173"/>
      <c r="UCW19" s="173"/>
      <c r="UCX19" s="173"/>
      <c r="UCY19" s="173"/>
      <c r="UCZ19" s="173"/>
      <c r="UDA19" s="173"/>
      <c r="UDB19" s="173"/>
      <c r="UDC19" s="173"/>
      <c r="UDD19" s="173"/>
      <c r="UDE19" s="173"/>
      <c r="UDF19" s="173"/>
      <c r="UDG19" s="173"/>
      <c r="UDH19" s="173"/>
      <c r="UDI19" s="173"/>
      <c r="UDJ19" s="173"/>
      <c r="UDK19" s="173"/>
      <c r="UDL19" s="173"/>
      <c r="UDM19" s="173"/>
      <c r="UDN19" s="173"/>
      <c r="UDO19" s="173"/>
      <c r="UDP19" s="173"/>
      <c r="UDQ19" s="173"/>
      <c r="UDR19" s="173"/>
      <c r="UDS19" s="173"/>
      <c r="UDT19" s="173"/>
      <c r="UEF19" s="173"/>
      <c r="UEG19" s="173"/>
      <c r="UEH19" s="173"/>
      <c r="UEI19" s="173"/>
      <c r="UEJ19" s="173"/>
      <c r="UEK19" s="173"/>
      <c r="UEL19" s="173"/>
      <c r="UEM19" s="173"/>
      <c r="UEN19" s="173"/>
      <c r="UEO19" s="173"/>
      <c r="UEP19" s="173"/>
      <c r="UEQ19" s="173"/>
      <c r="UER19" s="173"/>
      <c r="UES19" s="173"/>
      <c r="UET19" s="173"/>
      <c r="UEU19" s="173"/>
      <c r="UEV19" s="173"/>
      <c r="UEW19" s="173"/>
      <c r="UEX19" s="173"/>
      <c r="UEY19" s="173"/>
      <c r="UEZ19" s="173"/>
      <c r="UFA19" s="173"/>
      <c r="UFB19" s="173"/>
      <c r="UFC19" s="173"/>
      <c r="UFD19" s="173"/>
      <c r="UFE19" s="173"/>
      <c r="UFF19" s="173"/>
      <c r="UFG19" s="173"/>
      <c r="UFH19" s="173"/>
      <c r="UFI19" s="173"/>
      <c r="UFJ19" s="173"/>
      <c r="UFK19" s="173"/>
      <c r="UFL19" s="173"/>
      <c r="UFM19" s="173"/>
      <c r="UFN19" s="173"/>
      <c r="UFO19" s="173"/>
      <c r="UFP19" s="173"/>
      <c r="UFQ19" s="173"/>
      <c r="UFR19" s="173"/>
      <c r="UFS19" s="173"/>
      <c r="UFT19" s="173"/>
      <c r="UFU19" s="173"/>
      <c r="UFV19" s="173"/>
      <c r="UFW19" s="173"/>
      <c r="UFX19" s="173"/>
      <c r="UFY19" s="173"/>
      <c r="UFZ19" s="173"/>
      <c r="UGA19" s="173"/>
      <c r="UGB19" s="173"/>
      <c r="UGC19" s="173"/>
      <c r="UGD19" s="173"/>
      <c r="UGE19" s="173"/>
      <c r="UGF19" s="173"/>
      <c r="UGG19" s="173"/>
      <c r="UGH19" s="173"/>
      <c r="UGI19" s="173"/>
      <c r="UGJ19" s="173"/>
      <c r="UGK19" s="173"/>
      <c r="UGL19" s="173"/>
      <c r="UGM19" s="173"/>
      <c r="UGN19" s="173"/>
      <c r="UGO19" s="173"/>
      <c r="UGP19" s="173"/>
      <c r="UGQ19" s="173"/>
      <c r="UGR19" s="173"/>
      <c r="UGS19" s="173"/>
      <c r="UGT19" s="173"/>
      <c r="UGU19" s="173"/>
      <c r="UGV19" s="173"/>
      <c r="UGW19" s="173"/>
      <c r="UGX19" s="173"/>
      <c r="UGY19" s="173"/>
      <c r="UGZ19" s="173"/>
      <c r="UHA19" s="173"/>
      <c r="UHB19" s="173"/>
      <c r="UHC19" s="173"/>
      <c r="UHD19" s="173"/>
      <c r="UHE19" s="173"/>
      <c r="UHF19" s="173"/>
      <c r="UHG19" s="173"/>
      <c r="UHH19" s="173"/>
      <c r="UHI19" s="173"/>
      <c r="UHJ19" s="173"/>
      <c r="UHK19" s="173"/>
      <c r="UHL19" s="173"/>
      <c r="UHM19" s="173"/>
      <c r="UHN19" s="173"/>
      <c r="UHO19" s="173"/>
      <c r="UHP19" s="173"/>
      <c r="UHQ19" s="173"/>
      <c r="UHR19" s="173"/>
      <c r="UHS19" s="173"/>
      <c r="UHT19" s="173"/>
      <c r="UHU19" s="173"/>
      <c r="UHV19" s="173"/>
      <c r="UHW19" s="173"/>
      <c r="UHX19" s="173"/>
      <c r="UHY19" s="173"/>
      <c r="UHZ19" s="173"/>
      <c r="UIA19" s="173"/>
      <c r="UIB19" s="173"/>
      <c r="UIC19" s="173"/>
      <c r="UID19" s="173"/>
      <c r="UIE19" s="173"/>
      <c r="UIF19" s="173"/>
      <c r="UIG19" s="173"/>
      <c r="UIH19" s="173"/>
      <c r="UII19" s="173"/>
      <c r="UIJ19" s="173"/>
      <c r="UIK19" s="173"/>
      <c r="UIL19" s="173"/>
      <c r="UIM19" s="173"/>
      <c r="UIN19" s="173"/>
      <c r="UIO19" s="173"/>
      <c r="UIP19" s="173"/>
      <c r="UIQ19" s="173"/>
      <c r="UIR19" s="173"/>
      <c r="UIS19" s="173"/>
      <c r="UIT19" s="173"/>
      <c r="UIU19" s="173"/>
      <c r="UIV19" s="173"/>
      <c r="UIW19" s="173"/>
      <c r="UIX19" s="173"/>
      <c r="UIY19" s="173"/>
      <c r="UIZ19" s="173"/>
      <c r="UJA19" s="173"/>
      <c r="UJB19" s="173"/>
      <c r="UJC19" s="173"/>
      <c r="UJD19" s="173"/>
      <c r="UJE19" s="173"/>
      <c r="UJF19" s="173"/>
      <c r="UJG19" s="173"/>
      <c r="UJH19" s="173"/>
      <c r="UJI19" s="173"/>
      <c r="UJJ19" s="173"/>
      <c r="UJK19" s="173"/>
      <c r="UJL19" s="173"/>
      <c r="UJM19" s="173"/>
      <c r="UJN19" s="173"/>
      <c r="UJO19" s="173"/>
      <c r="UJP19" s="173"/>
      <c r="UJQ19" s="173"/>
      <c r="UJR19" s="173"/>
      <c r="UJS19" s="173"/>
      <c r="UJT19" s="173"/>
      <c r="UJU19" s="173"/>
      <c r="UJV19" s="173"/>
      <c r="UJW19" s="173"/>
      <c r="UJX19" s="173"/>
      <c r="UJY19" s="173"/>
      <c r="UJZ19" s="173"/>
      <c r="UKA19" s="173"/>
      <c r="UKB19" s="173"/>
      <c r="UKC19" s="173"/>
      <c r="UKD19" s="173"/>
      <c r="UKE19" s="173"/>
      <c r="UKF19" s="173"/>
      <c r="UKG19" s="173"/>
      <c r="UKH19" s="173"/>
      <c r="UKI19" s="173"/>
      <c r="UKJ19" s="173"/>
      <c r="UKK19" s="173"/>
      <c r="UKL19" s="173"/>
      <c r="UKM19" s="173"/>
      <c r="UKN19" s="173"/>
      <c r="UKO19" s="173"/>
      <c r="UKP19" s="173"/>
      <c r="UKQ19" s="173"/>
      <c r="UKR19" s="173"/>
      <c r="UKS19" s="173"/>
      <c r="UKT19" s="173"/>
      <c r="UKU19" s="173"/>
      <c r="UKV19" s="173"/>
      <c r="UKW19" s="173"/>
      <c r="UKX19" s="173"/>
      <c r="UKY19" s="173"/>
      <c r="UKZ19" s="173"/>
      <c r="ULA19" s="173"/>
      <c r="ULB19" s="173"/>
      <c r="ULC19" s="173"/>
      <c r="ULD19" s="173"/>
      <c r="ULE19" s="173"/>
      <c r="ULF19" s="173"/>
      <c r="ULG19" s="173"/>
      <c r="ULH19" s="173"/>
      <c r="ULI19" s="173"/>
      <c r="ULJ19" s="173"/>
      <c r="ULK19" s="173"/>
      <c r="ULL19" s="173"/>
      <c r="ULM19" s="173"/>
      <c r="ULN19" s="173"/>
      <c r="ULO19" s="173"/>
      <c r="ULP19" s="173"/>
      <c r="ULQ19" s="173"/>
      <c r="ULR19" s="173"/>
      <c r="ULS19" s="173"/>
      <c r="ULT19" s="173"/>
      <c r="ULU19" s="173"/>
      <c r="ULV19" s="173"/>
      <c r="ULW19" s="173"/>
      <c r="ULX19" s="173"/>
      <c r="ULY19" s="173"/>
      <c r="ULZ19" s="173"/>
      <c r="UMA19" s="173"/>
      <c r="UMB19" s="173"/>
      <c r="UMC19" s="173"/>
      <c r="UMD19" s="173"/>
      <c r="UME19" s="173"/>
      <c r="UMF19" s="173"/>
      <c r="UMG19" s="173"/>
      <c r="UMH19" s="173"/>
      <c r="UMI19" s="173"/>
      <c r="UMJ19" s="173"/>
      <c r="UMK19" s="173"/>
      <c r="UML19" s="173"/>
      <c r="UMM19" s="173"/>
      <c r="UMN19" s="173"/>
      <c r="UMO19" s="173"/>
      <c r="UMP19" s="173"/>
      <c r="UMQ19" s="173"/>
      <c r="UMR19" s="173"/>
      <c r="UMS19" s="173"/>
      <c r="UMT19" s="173"/>
      <c r="UMU19" s="173"/>
      <c r="UMV19" s="173"/>
      <c r="UMW19" s="173"/>
      <c r="UMX19" s="173"/>
      <c r="UMY19" s="173"/>
      <c r="UMZ19" s="173"/>
      <c r="UNA19" s="173"/>
      <c r="UNB19" s="173"/>
      <c r="UNC19" s="173"/>
      <c r="UND19" s="173"/>
      <c r="UNE19" s="173"/>
      <c r="UNF19" s="173"/>
      <c r="UNG19" s="173"/>
      <c r="UNH19" s="173"/>
      <c r="UNI19" s="173"/>
      <c r="UNJ19" s="173"/>
      <c r="UNK19" s="173"/>
      <c r="UNL19" s="173"/>
      <c r="UNM19" s="173"/>
      <c r="UNN19" s="173"/>
      <c r="UNO19" s="173"/>
      <c r="UNP19" s="173"/>
      <c r="UOB19" s="173"/>
      <c r="UOC19" s="173"/>
      <c r="UOD19" s="173"/>
      <c r="UOE19" s="173"/>
      <c r="UOF19" s="173"/>
      <c r="UOG19" s="173"/>
      <c r="UOH19" s="173"/>
      <c r="UOI19" s="173"/>
      <c r="UOJ19" s="173"/>
      <c r="UOK19" s="173"/>
      <c r="UOL19" s="173"/>
      <c r="UOM19" s="173"/>
      <c r="UON19" s="173"/>
      <c r="UOO19" s="173"/>
      <c r="UOP19" s="173"/>
      <c r="UOQ19" s="173"/>
      <c r="UOR19" s="173"/>
      <c r="UOS19" s="173"/>
      <c r="UOT19" s="173"/>
      <c r="UOU19" s="173"/>
      <c r="UOV19" s="173"/>
      <c r="UOW19" s="173"/>
      <c r="UOX19" s="173"/>
      <c r="UOY19" s="173"/>
      <c r="UOZ19" s="173"/>
      <c r="UPA19" s="173"/>
      <c r="UPB19" s="173"/>
      <c r="UPC19" s="173"/>
      <c r="UPD19" s="173"/>
      <c r="UPE19" s="173"/>
      <c r="UPF19" s="173"/>
      <c r="UPG19" s="173"/>
      <c r="UPH19" s="173"/>
      <c r="UPI19" s="173"/>
      <c r="UPJ19" s="173"/>
      <c r="UPK19" s="173"/>
      <c r="UPL19" s="173"/>
      <c r="UPM19" s="173"/>
      <c r="UPN19" s="173"/>
      <c r="UPO19" s="173"/>
      <c r="UPP19" s="173"/>
      <c r="UPQ19" s="173"/>
      <c r="UPR19" s="173"/>
      <c r="UPS19" s="173"/>
      <c r="UPT19" s="173"/>
      <c r="UPU19" s="173"/>
      <c r="UPV19" s="173"/>
      <c r="UPW19" s="173"/>
      <c r="UPX19" s="173"/>
      <c r="UPY19" s="173"/>
      <c r="UPZ19" s="173"/>
      <c r="UQA19" s="173"/>
      <c r="UQB19" s="173"/>
      <c r="UQC19" s="173"/>
      <c r="UQD19" s="173"/>
      <c r="UQE19" s="173"/>
      <c r="UQF19" s="173"/>
      <c r="UQG19" s="173"/>
      <c r="UQH19" s="173"/>
      <c r="UQI19" s="173"/>
      <c r="UQJ19" s="173"/>
      <c r="UQK19" s="173"/>
      <c r="UQL19" s="173"/>
      <c r="UQM19" s="173"/>
      <c r="UQN19" s="173"/>
      <c r="UQO19" s="173"/>
      <c r="UQP19" s="173"/>
      <c r="UQQ19" s="173"/>
      <c r="UQR19" s="173"/>
      <c r="UQS19" s="173"/>
      <c r="UQT19" s="173"/>
      <c r="UQU19" s="173"/>
      <c r="UQV19" s="173"/>
      <c r="UQW19" s="173"/>
      <c r="UQX19" s="173"/>
      <c r="UQY19" s="173"/>
      <c r="UQZ19" s="173"/>
      <c r="URA19" s="173"/>
      <c r="URB19" s="173"/>
      <c r="URC19" s="173"/>
      <c r="URD19" s="173"/>
      <c r="URE19" s="173"/>
      <c r="URF19" s="173"/>
      <c r="URG19" s="173"/>
      <c r="URH19" s="173"/>
      <c r="URI19" s="173"/>
      <c r="URJ19" s="173"/>
      <c r="URK19" s="173"/>
      <c r="URL19" s="173"/>
      <c r="URM19" s="173"/>
      <c r="URN19" s="173"/>
      <c r="URO19" s="173"/>
      <c r="URP19" s="173"/>
      <c r="URQ19" s="173"/>
      <c r="URR19" s="173"/>
      <c r="URS19" s="173"/>
      <c r="URT19" s="173"/>
      <c r="URU19" s="173"/>
      <c r="URV19" s="173"/>
      <c r="URW19" s="173"/>
      <c r="URX19" s="173"/>
      <c r="URY19" s="173"/>
      <c r="URZ19" s="173"/>
      <c r="USA19" s="173"/>
      <c r="USB19" s="173"/>
      <c r="USC19" s="173"/>
      <c r="USD19" s="173"/>
      <c r="USE19" s="173"/>
      <c r="USF19" s="173"/>
      <c r="USG19" s="173"/>
      <c r="USH19" s="173"/>
      <c r="USI19" s="173"/>
      <c r="USJ19" s="173"/>
      <c r="USK19" s="173"/>
      <c r="USL19" s="173"/>
      <c r="USM19" s="173"/>
      <c r="USN19" s="173"/>
      <c r="USO19" s="173"/>
      <c r="USP19" s="173"/>
      <c r="USQ19" s="173"/>
      <c r="USR19" s="173"/>
      <c r="USS19" s="173"/>
      <c r="UST19" s="173"/>
      <c r="USU19" s="173"/>
      <c r="USV19" s="173"/>
      <c r="USW19" s="173"/>
      <c r="USX19" s="173"/>
      <c r="USY19" s="173"/>
      <c r="USZ19" s="173"/>
      <c r="UTA19" s="173"/>
      <c r="UTB19" s="173"/>
      <c r="UTC19" s="173"/>
      <c r="UTD19" s="173"/>
      <c r="UTE19" s="173"/>
      <c r="UTF19" s="173"/>
      <c r="UTG19" s="173"/>
      <c r="UTH19" s="173"/>
      <c r="UTI19" s="173"/>
      <c r="UTJ19" s="173"/>
      <c r="UTK19" s="173"/>
      <c r="UTL19" s="173"/>
      <c r="UTM19" s="173"/>
      <c r="UTN19" s="173"/>
      <c r="UTO19" s="173"/>
      <c r="UTP19" s="173"/>
      <c r="UTQ19" s="173"/>
      <c r="UTR19" s="173"/>
      <c r="UTS19" s="173"/>
      <c r="UTT19" s="173"/>
      <c r="UTU19" s="173"/>
      <c r="UTV19" s="173"/>
      <c r="UTW19" s="173"/>
      <c r="UTX19" s="173"/>
      <c r="UTY19" s="173"/>
      <c r="UTZ19" s="173"/>
      <c r="UUA19" s="173"/>
      <c r="UUB19" s="173"/>
      <c r="UUC19" s="173"/>
      <c r="UUD19" s="173"/>
      <c r="UUE19" s="173"/>
      <c r="UUF19" s="173"/>
      <c r="UUG19" s="173"/>
      <c r="UUH19" s="173"/>
      <c r="UUI19" s="173"/>
      <c r="UUJ19" s="173"/>
      <c r="UUK19" s="173"/>
      <c r="UUL19" s="173"/>
      <c r="UUM19" s="173"/>
      <c r="UUN19" s="173"/>
      <c r="UUO19" s="173"/>
      <c r="UUP19" s="173"/>
      <c r="UUQ19" s="173"/>
      <c r="UUR19" s="173"/>
      <c r="UUS19" s="173"/>
      <c r="UUT19" s="173"/>
      <c r="UUU19" s="173"/>
      <c r="UUV19" s="173"/>
      <c r="UUW19" s="173"/>
      <c r="UUX19" s="173"/>
      <c r="UUY19" s="173"/>
      <c r="UUZ19" s="173"/>
      <c r="UVA19" s="173"/>
      <c r="UVB19" s="173"/>
      <c r="UVC19" s="173"/>
      <c r="UVD19" s="173"/>
      <c r="UVE19" s="173"/>
      <c r="UVF19" s="173"/>
      <c r="UVG19" s="173"/>
      <c r="UVH19" s="173"/>
      <c r="UVI19" s="173"/>
      <c r="UVJ19" s="173"/>
      <c r="UVK19" s="173"/>
      <c r="UVL19" s="173"/>
      <c r="UVM19" s="173"/>
      <c r="UVN19" s="173"/>
      <c r="UVO19" s="173"/>
      <c r="UVP19" s="173"/>
      <c r="UVQ19" s="173"/>
      <c r="UVR19" s="173"/>
      <c r="UVS19" s="173"/>
      <c r="UVT19" s="173"/>
      <c r="UVU19" s="173"/>
      <c r="UVV19" s="173"/>
      <c r="UVW19" s="173"/>
      <c r="UVX19" s="173"/>
      <c r="UVY19" s="173"/>
      <c r="UVZ19" s="173"/>
      <c r="UWA19" s="173"/>
      <c r="UWB19" s="173"/>
      <c r="UWC19" s="173"/>
      <c r="UWD19" s="173"/>
      <c r="UWE19" s="173"/>
      <c r="UWF19" s="173"/>
      <c r="UWG19" s="173"/>
      <c r="UWH19" s="173"/>
      <c r="UWI19" s="173"/>
      <c r="UWJ19" s="173"/>
      <c r="UWK19" s="173"/>
      <c r="UWL19" s="173"/>
      <c r="UWM19" s="173"/>
      <c r="UWN19" s="173"/>
      <c r="UWO19" s="173"/>
      <c r="UWP19" s="173"/>
      <c r="UWQ19" s="173"/>
      <c r="UWR19" s="173"/>
      <c r="UWS19" s="173"/>
      <c r="UWT19" s="173"/>
      <c r="UWU19" s="173"/>
      <c r="UWV19" s="173"/>
      <c r="UWW19" s="173"/>
      <c r="UWX19" s="173"/>
      <c r="UWY19" s="173"/>
      <c r="UWZ19" s="173"/>
      <c r="UXA19" s="173"/>
      <c r="UXB19" s="173"/>
      <c r="UXC19" s="173"/>
      <c r="UXD19" s="173"/>
      <c r="UXE19" s="173"/>
      <c r="UXF19" s="173"/>
      <c r="UXG19" s="173"/>
      <c r="UXH19" s="173"/>
      <c r="UXI19" s="173"/>
      <c r="UXJ19" s="173"/>
      <c r="UXK19" s="173"/>
      <c r="UXL19" s="173"/>
      <c r="UXX19" s="173"/>
      <c r="UXY19" s="173"/>
      <c r="UXZ19" s="173"/>
      <c r="UYA19" s="173"/>
      <c r="UYB19" s="173"/>
      <c r="UYC19" s="173"/>
      <c r="UYD19" s="173"/>
      <c r="UYE19" s="173"/>
      <c r="UYF19" s="173"/>
      <c r="UYG19" s="173"/>
      <c r="UYH19" s="173"/>
      <c r="UYI19" s="173"/>
      <c r="UYJ19" s="173"/>
      <c r="UYK19" s="173"/>
      <c r="UYL19" s="173"/>
      <c r="UYM19" s="173"/>
      <c r="UYN19" s="173"/>
      <c r="UYO19" s="173"/>
      <c r="UYP19" s="173"/>
      <c r="UYQ19" s="173"/>
      <c r="UYR19" s="173"/>
      <c r="UYS19" s="173"/>
      <c r="UYT19" s="173"/>
      <c r="UYU19" s="173"/>
      <c r="UYV19" s="173"/>
      <c r="UYW19" s="173"/>
      <c r="UYX19" s="173"/>
      <c r="UYY19" s="173"/>
      <c r="UYZ19" s="173"/>
      <c r="UZA19" s="173"/>
      <c r="UZB19" s="173"/>
      <c r="UZC19" s="173"/>
      <c r="UZD19" s="173"/>
      <c r="UZE19" s="173"/>
      <c r="UZF19" s="173"/>
      <c r="UZG19" s="173"/>
      <c r="UZH19" s="173"/>
      <c r="UZI19" s="173"/>
      <c r="UZJ19" s="173"/>
      <c r="UZK19" s="173"/>
      <c r="UZL19" s="173"/>
      <c r="UZM19" s="173"/>
      <c r="UZN19" s="173"/>
      <c r="UZO19" s="173"/>
      <c r="UZP19" s="173"/>
      <c r="UZQ19" s="173"/>
      <c r="UZR19" s="173"/>
      <c r="UZS19" s="173"/>
      <c r="UZT19" s="173"/>
      <c r="UZU19" s="173"/>
      <c r="UZV19" s="173"/>
      <c r="UZW19" s="173"/>
      <c r="UZX19" s="173"/>
      <c r="UZY19" s="173"/>
      <c r="UZZ19" s="173"/>
      <c r="VAA19" s="173"/>
      <c r="VAB19" s="173"/>
      <c r="VAC19" s="173"/>
      <c r="VAD19" s="173"/>
      <c r="VAE19" s="173"/>
      <c r="VAF19" s="173"/>
      <c r="VAG19" s="173"/>
      <c r="VAH19" s="173"/>
      <c r="VAI19" s="173"/>
      <c r="VAJ19" s="173"/>
      <c r="VAK19" s="173"/>
      <c r="VAL19" s="173"/>
      <c r="VAM19" s="173"/>
      <c r="VAN19" s="173"/>
      <c r="VAO19" s="173"/>
      <c r="VAP19" s="173"/>
      <c r="VAQ19" s="173"/>
      <c r="VAR19" s="173"/>
      <c r="VAS19" s="173"/>
      <c r="VAT19" s="173"/>
      <c r="VAU19" s="173"/>
      <c r="VAV19" s="173"/>
      <c r="VAW19" s="173"/>
      <c r="VAX19" s="173"/>
      <c r="VAY19" s="173"/>
      <c r="VAZ19" s="173"/>
      <c r="VBA19" s="173"/>
      <c r="VBB19" s="173"/>
      <c r="VBC19" s="173"/>
      <c r="VBD19" s="173"/>
      <c r="VBE19" s="173"/>
      <c r="VBF19" s="173"/>
      <c r="VBG19" s="173"/>
      <c r="VBH19" s="173"/>
      <c r="VBI19" s="173"/>
      <c r="VBJ19" s="173"/>
      <c r="VBK19" s="173"/>
      <c r="VBL19" s="173"/>
      <c r="VBM19" s="173"/>
      <c r="VBN19" s="173"/>
      <c r="VBO19" s="173"/>
      <c r="VBP19" s="173"/>
      <c r="VBQ19" s="173"/>
      <c r="VBR19" s="173"/>
      <c r="VBS19" s="173"/>
      <c r="VBT19" s="173"/>
      <c r="VBU19" s="173"/>
      <c r="VBV19" s="173"/>
      <c r="VBW19" s="173"/>
      <c r="VBX19" s="173"/>
      <c r="VBY19" s="173"/>
      <c r="VBZ19" s="173"/>
      <c r="VCA19" s="173"/>
      <c r="VCB19" s="173"/>
      <c r="VCC19" s="173"/>
      <c r="VCD19" s="173"/>
      <c r="VCE19" s="173"/>
      <c r="VCF19" s="173"/>
      <c r="VCG19" s="173"/>
      <c r="VCH19" s="173"/>
      <c r="VCI19" s="173"/>
      <c r="VCJ19" s="173"/>
      <c r="VCK19" s="173"/>
      <c r="VCL19" s="173"/>
      <c r="VCM19" s="173"/>
      <c r="VCN19" s="173"/>
      <c r="VCO19" s="173"/>
      <c r="VCP19" s="173"/>
      <c r="VCQ19" s="173"/>
      <c r="VCR19" s="173"/>
      <c r="VCS19" s="173"/>
      <c r="VCT19" s="173"/>
      <c r="VCU19" s="173"/>
      <c r="VCV19" s="173"/>
      <c r="VCW19" s="173"/>
      <c r="VCX19" s="173"/>
      <c r="VCY19" s="173"/>
      <c r="VCZ19" s="173"/>
      <c r="VDA19" s="173"/>
      <c r="VDB19" s="173"/>
      <c r="VDC19" s="173"/>
      <c r="VDD19" s="173"/>
      <c r="VDE19" s="173"/>
      <c r="VDF19" s="173"/>
      <c r="VDG19" s="173"/>
      <c r="VDH19" s="173"/>
      <c r="VDI19" s="173"/>
      <c r="VDJ19" s="173"/>
      <c r="VDK19" s="173"/>
      <c r="VDL19" s="173"/>
      <c r="VDM19" s="173"/>
      <c r="VDN19" s="173"/>
      <c r="VDO19" s="173"/>
      <c r="VDP19" s="173"/>
      <c r="VDQ19" s="173"/>
      <c r="VDR19" s="173"/>
      <c r="VDS19" s="173"/>
      <c r="VDT19" s="173"/>
      <c r="VDU19" s="173"/>
      <c r="VDV19" s="173"/>
      <c r="VDW19" s="173"/>
      <c r="VDX19" s="173"/>
      <c r="VDY19" s="173"/>
      <c r="VDZ19" s="173"/>
      <c r="VEA19" s="173"/>
      <c r="VEB19" s="173"/>
      <c r="VEC19" s="173"/>
      <c r="VED19" s="173"/>
      <c r="VEE19" s="173"/>
      <c r="VEF19" s="173"/>
      <c r="VEG19" s="173"/>
      <c r="VEH19" s="173"/>
      <c r="VEI19" s="173"/>
      <c r="VEJ19" s="173"/>
      <c r="VEK19" s="173"/>
      <c r="VEL19" s="173"/>
      <c r="VEM19" s="173"/>
      <c r="VEN19" s="173"/>
      <c r="VEO19" s="173"/>
      <c r="VEP19" s="173"/>
      <c r="VEQ19" s="173"/>
      <c r="VER19" s="173"/>
      <c r="VES19" s="173"/>
      <c r="VET19" s="173"/>
      <c r="VEU19" s="173"/>
      <c r="VEV19" s="173"/>
      <c r="VEW19" s="173"/>
      <c r="VEX19" s="173"/>
      <c r="VEY19" s="173"/>
      <c r="VEZ19" s="173"/>
      <c r="VFA19" s="173"/>
      <c r="VFB19" s="173"/>
      <c r="VFC19" s="173"/>
      <c r="VFD19" s="173"/>
      <c r="VFE19" s="173"/>
      <c r="VFF19" s="173"/>
      <c r="VFG19" s="173"/>
      <c r="VFH19" s="173"/>
      <c r="VFI19" s="173"/>
      <c r="VFJ19" s="173"/>
      <c r="VFK19" s="173"/>
      <c r="VFL19" s="173"/>
      <c r="VFM19" s="173"/>
      <c r="VFN19" s="173"/>
      <c r="VFO19" s="173"/>
      <c r="VFP19" s="173"/>
      <c r="VFQ19" s="173"/>
      <c r="VFR19" s="173"/>
      <c r="VFS19" s="173"/>
      <c r="VFT19" s="173"/>
      <c r="VFU19" s="173"/>
      <c r="VFV19" s="173"/>
      <c r="VFW19" s="173"/>
      <c r="VFX19" s="173"/>
      <c r="VFY19" s="173"/>
      <c r="VFZ19" s="173"/>
      <c r="VGA19" s="173"/>
      <c r="VGB19" s="173"/>
      <c r="VGC19" s="173"/>
      <c r="VGD19" s="173"/>
      <c r="VGE19" s="173"/>
      <c r="VGF19" s="173"/>
      <c r="VGG19" s="173"/>
      <c r="VGH19" s="173"/>
      <c r="VGI19" s="173"/>
      <c r="VGJ19" s="173"/>
      <c r="VGK19" s="173"/>
      <c r="VGL19" s="173"/>
      <c r="VGM19" s="173"/>
      <c r="VGN19" s="173"/>
      <c r="VGO19" s="173"/>
      <c r="VGP19" s="173"/>
      <c r="VGQ19" s="173"/>
      <c r="VGR19" s="173"/>
      <c r="VGS19" s="173"/>
      <c r="VGT19" s="173"/>
      <c r="VGU19" s="173"/>
      <c r="VGV19" s="173"/>
      <c r="VGW19" s="173"/>
      <c r="VGX19" s="173"/>
      <c r="VGY19" s="173"/>
      <c r="VGZ19" s="173"/>
      <c r="VHA19" s="173"/>
      <c r="VHB19" s="173"/>
      <c r="VHC19" s="173"/>
      <c r="VHD19" s="173"/>
      <c r="VHE19" s="173"/>
      <c r="VHF19" s="173"/>
      <c r="VHG19" s="173"/>
      <c r="VHH19" s="173"/>
      <c r="VHT19" s="173"/>
      <c r="VHU19" s="173"/>
      <c r="VHV19" s="173"/>
      <c r="VHW19" s="173"/>
      <c r="VHX19" s="173"/>
      <c r="VHY19" s="173"/>
      <c r="VHZ19" s="173"/>
      <c r="VIA19" s="173"/>
      <c r="VIB19" s="173"/>
      <c r="VIC19" s="173"/>
      <c r="VID19" s="173"/>
      <c r="VIE19" s="173"/>
      <c r="VIF19" s="173"/>
      <c r="VIG19" s="173"/>
      <c r="VIH19" s="173"/>
      <c r="VII19" s="173"/>
      <c r="VIJ19" s="173"/>
      <c r="VIK19" s="173"/>
      <c r="VIL19" s="173"/>
      <c r="VIM19" s="173"/>
      <c r="VIN19" s="173"/>
      <c r="VIO19" s="173"/>
      <c r="VIP19" s="173"/>
      <c r="VIQ19" s="173"/>
      <c r="VIR19" s="173"/>
      <c r="VIS19" s="173"/>
      <c r="VIT19" s="173"/>
      <c r="VIU19" s="173"/>
      <c r="VIV19" s="173"/>
      <c r="VIW19" s="173"/>
      <c r="VIX19" s="173"/>
      <c r="VIY19" s="173"/>
      <c r="VIZ19" s="173"/>
      <c r="VJA19" s="173"/>
      <c r="VJB19" s="173"/>
      <c r="VJC19" s="173"/>
      <c r="VJD19" s="173"/>
      <c r="VJE19" s="173"/>
      <c r="VJF19" s="173"/>
      <c r="VJG19" s="173"/>
      <c r="VJH19" s="173"/>
      <c r="VJI19" s="173"/>
      <c r="VJJ19" s="173"/>
      <c r="VJK19" s="173"/>
      <c r="VJL19" s="173"/>
      <c r="VJM19" s="173"/>
      <c r="VJN19" s="173"/>
      <c r="VJO19" s="173"/>
      <c r="VJP19" s="173"/>
      <c r="VJQ19" s="173"/>
      <c r="VJR19" s="173"/>
      <c r="VJS19" s="173"/>
      <c r="VJT19" s="173"/>
      <c r="VJU19" s="173"/>
      <c r="VJV19" s="173"/>
      <c r="VJW19" s="173"/>
      <c r="VJX19" s="173"/>
      <c r="VJY19" s="173"/>
      <c r="VJZ19" s="173"/>
      <c r="VKA19" s="173"/>
      <c r="VKB19" s="173"/>
      <c r="VKC19" s="173"/>
      <c r="VKD19" s="173"/>
      <c r="VKE19" s="173"/>
      <c r="VKF19" s="173"/>
      <c r="VKG19" s="173"/>
      <c r="VKH19" s="173"/>
      <c r="VKI19" s="173"/>
      <c r="VKJ19" s="173"/>
      <c r="VKK19" s="173"/>
      <c r="VKL19" s="173"/>
      <c r="VKM19" s="173"/>
      <c r="VKN19" s="173"/>
      <c r="VKO19" s="173"/>
      <c r="VKP19" s="173"/>
      <c r="VKQ19" s="173"/>
      <c r="VKR19" s="173"/>
      <c r="VKS19" s="173"/>
      <c r="VKT19" s="173"/>
      <c r="VKU19" s="173"/>
      <c r="VKV19" s="173"/>
      <c r="VKW19" s="173"/>
      <c r="VKX19" s="173"/>
      <c r="VKY19" s="173"/>
      <c r="VKZ19" s="173"/>
      <c r="VLA19" s="173"/>
      <c r="VLB19" s="173"/>
      <c r="VLC19" s="173"/>
      <c r="VLD19" s="173"/>
      <c r="VLE19" s="173"/>
      <c r="VLF19" s="173"/>
      <c r="VLG19" s="173"/>
      <c r="VLH19" s="173"/>
      <c r="VLI19" s="173"/>
      <c r="VLJ19" s="173"/>
      <c r="VLK19" s="173"/>
      <c r="VLL19" s="173"/>
      <c r="VLM19" s="173"/>
      <c r="VLN19" s="173"/>
      <c r="VLO19" s="173"/>
      <c r="VLP19" s="173"/>
      <c r="VLQ19" s="173"/>
      <c r="VLR19" s="173"/>
      <c r="VLS19" s="173"/>
      <c r="VLT19" s="173"/>
      <c r="VLU19" s="173"/>
      <c r="VLV19" s="173"/>
      <c r="VLW19" s="173"/>
      <c r="VLX19" s="173"/>
      <c r="VLY19" s="173"/>
      <c r="VLZ19" s="173"/>
      <c r="VMA19" s="173"/>
      <c r="VMB19" s="173"/>
      <c r="VMC19" s="173"/>
      <c r="VMD19" s="173"/>
      <c r="VME19" s="173"/>
      <c r="VMF19" s="173"/>
      <c r="VMG19" s="173"/>
      <c r="VMH19" s="173"/>
      <c r="VMI19" s="173"/>
      <c r="VMJ19" s="173"/>
      <c r="VMK19" s="173"/>
      <c r="VML19" s="173"/>
      <c r="VMM19" s="173"/>
      <c r="VMN19" s="173"/>
      <c r="VMO19" s="173"/>
      <c r="VMP19" s="173"/>
      <c r="VMQ19" s="173"/>
      <c r="VMR19" s="173"/>
      <c r="VMS19" s="173"/>
      <c r="VMT19" s="173"/>
      <c r="VMU19" s="173"/>
      <c r="VMV19" s="173"/>
      <c r="VMW19" s="173"/>
      <c r="VMX19" s="173"/>
      <c r="VMY19" s="173"/>
      <c r="VMZ19" s="173"/>
      <c r="VNA19" s="173"/>
      <c r="VNB19" s="173"/>
      <c r="VNC19" s="173"/>
      <c r="VND19" s="173"/>
      <c r="VNE19" s="173"/>
      <c r="VNF19" s="173"/>
      <c r="VNG19" s="173"/>
      <c r="VNH19" s="173"/>
      <c r="VNI19" s="173"/>
      <c r="VNJ19" s="173"/>
      <c r="VNK19" s="173"/>
      <c r="VNL19" s="173"/>
      <c r="VNM19" s="173"/>
      <c r="VNN19" s="173"/>
      <c r="VNO19" s="173"/>
      <c r="VNP19" s="173"/>
      <c r="VNQ19" s="173"/>
      <c r="VNR19" s="173"/>
      <c r="VNS19" s="173"/>
      <c r="VNT19" s="173"/>
      <c r="VNU19" s="173"/>
      <c r="VNV19" s="173"/>
      <c r="VNW19" s="173"/>
      <c r="VNX19" s="173"/>
      <c r="VNY19" s="173"/>
      <c r="VNZ19" s="173"/>
      <c r="VOA19" s="173"/>
      <c r="VOB19" s="173"/>
      <c r="VOC19" s="173"/>
      <c r="VOD19" s="173"/>
      <c r="VOE19" s="173"/>
      <c r="VOF19" s="173"/>
      <c r="VOG19" s="173"/>
      <c r="VOH19" s="173"/>
      <c r="VOI19" s="173"/>
      <c r="VOJ19" s="173"/>
      <c r="VOK19" s="173"/>
      <c r="VOL19" s="173"/>
      <c r="VOM19" s="173"/>
      <c r="VON19" s="173"/>
      <c r="VOO19" s="173"/>
      <c r="VOP19" s="173"/>
      <c r="VOQ19" s="173"/>
      <c r="VOR19" s="173"/>
      <c r="VOS19" s="173"/>
      <c r="VOT19" s="173"/>
      <c r="VOU19" s="173"/>
      <c r="VOV19" s="173"/>
      <c r="VOW19" s="173"/>
      <c r="VOX19" s="173"/>
      <c r="VOY19" s="173"/>
      <c r="VOZ19" s="173"/>
      <c r="VPA19" s="173"/>
      <c r="VPB19" s="173"/>
      <c r="VPC19" s="173"/>
      <c r="VPD19" s="173"/>
      <c r="VPE19" s="173"/>
      <c r="VPF19" s="173"/>
      <c r="VPG19" s="173"/>
      <c r="VPH19" s="173"/>
      <c r="VPI19" s="173"/>
      <c r="VPJ19" s="173"/>
      <c r="VPK19" s="173"/>
      <c r="VPL19" s="173"/>
      <c r="VPM19" s="173"/>
      <c r="VPN19" s="173"/>
      <c r="VPO19" s="173"/>
      <c r="VPP19" s="173"/>
      <c r="VPQ19" s="173"/>
      <c r="VPR19" s="173"/>
      <c r="VPS19" s="173"/>
      <c r="VPT19" s="173"/>
      <c r="VPU19" s="173"/>
      <c r="VPV19" s="173"/>
      <c r="VPW19" s="173"/>
      <c r="VPX19" s="173"/>
      <c r="VPY19" s="173"/>
      <c r="VPZ19" s="173"/>
      <c r="VQA19" s="173"/>
      <c r="VQB19" s="173"/>
      <c r="VQC19" s="173"/>
      <c r="VQD19" s="173"/>
      <c r="VQE19" s="173"/>
      <c r="VQF19" s="173"/>
      <c r="VQG19" s="173"/>
      <c r="VQH19" s="173"/>
      <c r="VQI19" s="173"/>
      <c r="VQJ19" s="173"/>
      <c r="VQK19" s="173"/>
      <c r="VQL19" s="173"/>
      <c r="VQM19" s="173"/>
      <c r="VQN19" s="173"/>
      <c r="VQO19" s="173"/>
      <c r="VQP19" s="173"/>
      <c r="VQQ19" s="173"/>
      <c r="VQR19" s="173"/>
      <c r="VQS19" s="173"/>
      <c r="VQT19" s="173"/>
      <c r="VQU19" s="173"/>
      <c r="VQV19" s="173"/>
      <c r="VQW19" s="173"/>
      <c r="VQX19" s="173"/>
      <c r="VQY19" s="173"/>
      <c r="VQZ19" s="173"/>
      <c r="VRA19" s="173"/>
      <c r="VRB19" s="173"/>
      <c r="VRC19" s="173"/>
      <c r="VRD19" s="173"/>
      <c r="VRP19" s="173"/>
      <c r="VRQ19" s="173"/>
      <c r="VRR19" s="173"/>
      <c r="VRS19" s="173"/>
      <c r="VRT19" s="173"/>
      <c r="VRU19" s="173"/>
      <c r="VRV19" s="173"/>
      <c r="VRW19" s="173"/>
      <c r="VRX19" s="173"/>
      <c r="VRY19" s="173"/>
      <c r="VRZ19" s="173"/>
      <c r="VSA19" s="173"/>
      <c r="VSB19" s="173"/>
      <c r="VSC19" s="173"/>
      <c r="VSD19" s="173"/>
      <c r="VSE19" s="173"/>
      <c r="VSF19" s="173"/>
      <c r="VSG19" s="173"/>
      <c r="VSH19" s="173"/>
      <c r="VSI19" s="173"/>
      <c r="VSJ19" s="173"/>
      <c r="VSK19" s="173"/>
      <c r="VSL19" s="173"/>
      <c r="VSM19" s="173"/>
      <c r="VSN19" s="173"/>
      <c r="VSO19" s="173"/>
      <c r="VSP19" s="173"/>
      <c r="VSQ19" s="173"/>
      <c r="VSR19" s="173"/>
      <c r="VSS19" s="173"/>
      <c r="VST19" s="173"/>
      <c r="VSU19" s="173"/>
      <c r="VSV19" s="173"/>
      <c r="VSW19" s="173"/>
      <c r="VSX19" s="173"/>
      <c r="VSY19" s="173"/>
      <c r="VSZ19" s="173"/>
      <c r="VTA19" s="173"/>
      <c r="VTB19" s="173"/>
      <c r="VTC19" s="173"/>
      <c r="VTD19" s="173"/>
      <c r="VTE19" s="173"/>
      <c r="VTF19" s="173"/>
      <c r="VTG19" s="173"/>
      <c r="VTH19" s="173"/>
      <c r="VTI19" s="173"/>
      <c r="VTJ19" s="173"/>
      <c r="VTK19" s="173"/>
      <c r="VTL19" s="173"/>
      <c r="VTM19" s="173"/>
      <c r="VTN19" s="173"/>
      <c r="VTO19" s="173"/>
      <c r="VTP19" s="173"/>
      <c r="VTQ19" s="173"/>
      <c r="VTR19" s="173"/>
      <c r="VTS19" s="173"/>
      <c r="VTT19" s="173"/>
      <c r="VTU19" s="173"/>
      <c r="VTV19" s="173"/>
      <c r="VTW19" s="173"/>
      <c r="VTX19" s="173"/>
      <c r="VTY19" s="173"/>
      <c r="VTZ19" s="173"/>
      <c r="VUA19" s="173"/>
      <c r="VUB19" s="173"/>
      <c r="VUC19" s="173"/>
      <c r="VUD19" s="173"/>
      <c r="VUE19" s="173"/>
      <c r="VUF19" s="173"/>
      <c r="VUG19" s="173"/>
      <c r="VUH19" s="173"/>
      <c r="VUI19" s="173"/>
      <c r="VUJ19" s="173"/>
      <c r="VUK19" s="173"/>
      <c r="VUL19" s="173"/>
      <c r="VUM19" s="173"/>
      <c r="VUN19" s="173"/>
      <c r="VUO19" s="173"/>
      <c r="VUP19" s="173"/>
      <c r="VUQ19" s="173"/>
      <c r="VUR19" s="173"/>
      <c r="VUS19" s="173"/>
      <c r="VUT19" s="173"/>
      <c r="VUU19" s="173"/>
      <c r="VUV19" s="173"/>
      <c r="VUW19" s="173"/>
      <c r="VUX19" s="173"/>
      <c r="VUY19" s="173"/>
      <c r="VUZ19" s="173"/>
      <c r="VVA19" s="173"/>
      <c r="VVB19" s="173"/>
      <c r="VVC19" s="173"/>
      <c r="VVD19" s="173"/>
      <c r="VVE19" s="173"/>
      <c r="VVF19" s="173"/>
      <c r="VVG19" s="173"/>
      <c r="VVH19" s="173"/>
      <c r="VVI19" s="173"/>
      <c r="VVJ19" s="173"/>
      <c r="VVK19" s="173"/>
      <c r="VVL19" s="173"/>
      <c r="VVM19" s="173"/>
      <c r="VVN19" s="173"/>
      <c r="VVO19" s="173"/>
      <c r="VVP19" s="173"/>
      <c r="VVQ19" s="173"/>
      <c r="VVR19" s="173"/>
      <c r="VVS19" s="173"/>
      <c r="VVT19" s="173"/>
      <c r="VVU19" s="173"/>
      <c r="VVV19" s="173"/>
      <c r="VVW19" s="173"/>
      <c r="VVX19" s="173"/>
      <c r="VVY19" s="173"/>
      <c r="VVZ19" s="173"/>
      <c r="VWA19" s="173"/>
      <c r="VWB19" s="173"/>
      <c r="VWC19" s="173"/>
      <c r="VWD19" s="173"/>
      <c r="VWE19" s="173"/>
      <c r="VWF19" s="173"/>
      <c r="VWG19" s="173"/>
      <c r="VWH19" s="173"/>
      <c r="VWI19" s="173"/>
      <c r="VWJ19" s="173"/>
      <c r="VWK19" s="173"/>
      <c r="VWL19" s="173"/>
      <c r="VWM19" s="173"/>
      <c r="VWN19" s="173"/>
      <c r="VWO19" s="173"/>
      <c r="VWP19" s="173"/>
      <c r="VWQ19" s="173"/>
      <c r="VWR19" s="173"/>
      <c r="VWS19" s="173"/>
      <c r="VWT19" s="173"/>
      <c r="VWU19" s="173"/>
      <c r="VWV19" s="173"/>
      <c r="VWW19" s="173"/>
      <c r="VWX19" s="173"/>
      <c r="VWY19" s="173"/>
      <c r="VWZ19" s="173"/>
      <c r="VXA19" s="173"/>
      <c r="VXB19" s="173"/>
      <c r="VXC19" s="173"/>
      <c r="VXD19" s="173"/>
      <c r="VXE19" s="173"/>
      <c r="VXF19" s="173"/>
      <c r="VXG19" s="173"/>
      <c r="VXH19" s="173"/>
      <c r="VXI19" s="173"/>
      <c r="VXJ19" s="173"/>
      <c r="VXK19" s="173"/>
      <c r="VXL19" s="173"/>
      <c r="VXM19" s="173"/>
      <c r="VXN19" s="173"/>
      <c r="VXO19" s="173"/>
      <c r="VXP19" s="173"/>
      <c r="VXQ19" s="173"/>
      <c r="VXR19" s="173"/>
      <c r="VXS19" s="173"/>
      <c r="VXT19" s="173"/>
      <c r="VXU19" s="173"/>
      <c r="VXV19" s="173"/>
      <c r="VXW19" s="173"/>
      <c r="VXX19" s="173"/>
      <c r="VXY19" s="173"/>
      <c r="VXZ19" s="173"/>
      <c r="VYA19" s="173"/>
      <c r="VYB19" s="173"/>
      <c r="VYC19" s="173"/>
      <c r="VYD19" s="173"/>
      <c r="VYE19" s="173"/>
      <c r="VYF19" s="173"/>
      <c r="VYG19" s="173"/>
      <c r="VYH19" s="173"/>
      <c r="VYI19" s="173"/>
      <c r="VYJ19" s="173"/>
      <c r="VYK19" s="173"/>
      <c r="VYL19" s="173"/>
      <c r="VYM19" s="173"/>
      <c r="VYN19" s="173"/>
      <c r="VYO19" s="173"/>
      <c r="VYP19" s="173"/>
      <c r="VYQ19" s="173"/>
      <c r="VYR19" s="173"/>
      <c r="VYS19" s="173"/>
      <c r="VYT19" s="173"/>
      <c r="VYU19" s="173"/>
      <c r="VYV19" s="173"/>
      <c r="VYW19" s="173"/>
      <c r="VYX19" s="173"/>
      <c r="VYY19" s="173"/>
      <c r="VYZ19" s="173"/>
      <c r="VZA19" s="173"/>
      <c r="VZB19" s="173"/>
      <c r="VZC19" s="173"/>
      <c r="VZD19" s="173"/>
      <c r="VZE19" s="173"/>
      <c r="VZF19" s="173"/>
      <c r="VZG19" s="173"/>
      <c r="VZH19" s="173"/>
      <c r="VZI19" s="173"/>
      <c r="VZJ19" s="173"/>
      <c r="VZK19" s="173"/>
      <c r="VZL19" s="173"/>
      <c r="VZM19" s="173"/>
      <c r="VZN19" s="173"/>
      <c r="VZO19" s="173"/>
      <c r="VZP19" s="173"/>
      <c r="VZQ19" s="173"/>
      <c r="VZR19" s="173"/>
      <c r="VZS19" s="173"/>
      <c r="VZT19" s="173"/>
      <c r="VZU19" s="173"/>
      <c r="VZV19" s="173"/>
      <c r="VZW19" s="173"/>
      <c r="VZX19" s="173"/>
      <c r="VZY19" s="173"/>
      <c r="VZZ19" s="173"/>
      <c r="WAA19" s="173"/>
      <c r="WAB19" s="173"/>
      <c r="WAC19" s="173"/>
      <c r="WAD19" s="173"/>
      <c r="WAE19" s="173"/>
      <c r="WAF19" s="173"/>
      <c r="WAG19" s="173"/>
      <c r="WAH19" s="173"/>
      <c r="WAI19" s="173"/>
      <c r="WAJ19" s="173"/>
      <c r="WAK19" s="173"/>
      <c r="WAL19" s="173"/>
      <c r="WAM19" s="173"/>
      <c r="WAN19" s="173"/>
      <c r="WAO19" s="173"/>
      <c r="WAP19" s="173"/>
      <c r="WAQ19" s="173"/>
      <c r="WAR19" s="173"/>
      <c r="WAS19" s="173"/>
      <c r="WAT19" s="173"/>
      <c r="WAU19" s="173"/>
      <c r="WAV19" s="173"/>
      <c r="WAW19" s="173"/>
      <c r="WAX19" s="173"/>
      <c r="WAY19" s="173"/>
      <c r="WAZ19" s="173"/>
      <c r="WBL19" s="173"/>
      <c r="WBM19" s="173"/>
      <c r="WBN19" s="173"/>
      <c r="WBO19" s="173"/>
      <c r="WBP19" s="173"/>
      <c r="WBQ19" s="173"/>
      <c r="WBR19" s="173"/>
      <c r="WBS19" s="173"/>
      <c r="WBT19" s="173"/>
      <c r="WBU19" s="173"/>
      <c r="WBV19" s="173"/>
      <c r="WBW19" s="173"/>
      <c r="WBX19" s="173"/>
      <c r="WBY19" s="173"/>
      <c r="WBZ19" s="173"/>
      <c r="WCA19" s="173"/>
      <c r="WCB19" s="173"/>
      <c r="WCC19" s="173"/>
      <c r="WCD19" s="173"/>
      <c r="WCE19" s="173"/>
      <c r="WCF19" s="173"/>
      <c r="WCG19" s="173"/>
      <c r="WCH19" s="173"/>
      <c r="WCI19" s="173"/>
      <c r="WCJ19" s="173"/>
      <c r="WCK19" s="173"/>
      <c r="WCL19" s="173"/>
      <c r="WCM19" s="173"/>
      <c r="WCN19" s="173"/>
      <c r="WCO19" s="173"/>
      <c r="WCP19" s="173"/>
      <c r="WCQ19" s="173"/>
      <c r="WCR19" s="173"/>
      <c r="WCS19" s="173"/>
      <c r="WCT19" s="173"/>
      <c r="WCU19" s="173"/>
      <c r="WCV19" s="173"/>
      <c r="WCW19" s="173"/>
      <c r="WCX19" s="173"/>
      <c r="WCY19" s="173"/>
      <c r="WCZ19" s="173"/>
      <c r="WDA19" s="173"/>
      <c r="WDB19" s="173"/>
      <c r="WDC19" s="173"/>
      <c r="WDD19" s="173"/>
      <c r="WDE19" s="173"/>
      <c r="WDF19" s="173"/>
      <c r="WDG19" s="173"/>
      <c r="WDH19" s="173"/>
      <c r="WDI19" s="173"/>
      <c r="WDJ19" s="173"/>
      <c r="WDK19" s="173"/>
      <c r="WDL19" s="173"/>
      <c r="WDM19" s="173"/>
      <c r="WDN19" s="173"/>
      <c r="WDO19" s="173"/>
      <c r="WDP19" s="173"/>
      <c r="WDQ19" s="173"/>
      <c r="WDR19" s="173"/>
      <c r="WDS19" s="173"/>
      <c r="WDT19" s="173"/>
      <c r="WDU19" s="173"/>
      <c r="WDV19" s="173"/>
      <c r="WDW19" s="173"/>
      <c r="WDX19" s="173"/>
      <c r="WDY19" s="173"/>
      <c r="WDZ19" s="173"/>
      <c r="WEA19" s="173"/>
      <c r="WEB19" s="173"/>
      <c r="WEC19" s="173"/>
      <c r="WED19" s="173"/>
      <c r="WEE19" s="173"/>
      <c r="WEF19" s="173"/>
      <c r="WEG19" s="173"/>
      <c r="WEH19" s="173"/>
      <c r="WEI19" s="173"/>
      <c r="WEJ19" s="173"/>
      <c r="WEK19" s="173"/>
      <c r="WEL19" s="173"/>
      <c r="WEM19" s="173"/>
      <c r="WEN19" s="173"/>
      <c r="WEO19" s="173"/>
      <c r="WEP19" s="173"/>
      <c r="WEQ19" s="173"/>
      <c r="WER19" s="173"/>
      <c r="WES19" s="173"/>
      <c r="WET19" s="173"/>
      <c r="WEU19" s="173"/>
      <c r="WEV19" s="173"/>
      <c r="WEW19" s="173"/>
      <c r="WEX19" s="173"/>
      <c r="WEY19" s="173"/>
      <c r="WEZ19" s="173"/>
      <c r="WFA19" s="173"/>
      <c r="WFB19" s="173"/>
      <c r="WFC19" s="173"/>
      <c r="WFD19" s="173"/>
      <c r="WFE19" s="173"/>
      <c r="WFF19" s="173"/>
      <c r="WFG19" s="173"/>
      <c r="WFH19" s="173"/>
      <c r="WFI19" s="173"/>
      <c r="WFJ19" s="173"/>
      <c r="WFK19" s="173"/>
      <c r="WFL19" s="173"/>
      <c r="WFM19" s="173"/>
      <c r="WFN19" s="173"/>
      <c r="WFO19" s="173"/>
      <c r="WFP19" s="173"/>
      <c r="WFQ19" s="173"/>
      <c r="WFR19" s="173"/>
      <c r="WFS19" s="173"/>
      <c r="WFT19" s="173"/>
      <c r="WFU19" s="173"/>
      <c r="WFV19" s="173"/>
      <c r="WFW19" s="173"/>
      <c r="WFX19" s="173"/>
      <c r="WFY19" s="173"/>
      <c r="WFZ19" s="173"/>
      <c r="WGA19" s="173"/>
      <c r="WGB19" s="173"/>
      <c r="WGC19" s="173"/>
      <c r="WGD19" s="173"/>
      <c r="WGE19" s="173"/>
      <c r="WGF19" s="173"/>
      <c r="WGG19" s="173"/>
      <c r="WGH19" s="173"/>
      <c r="WGI19" s="173"/>
      <c r="WGJ19" s="173"/>
      <c r="WGK19" s="173"/>
      <c r="WGL19" s="173"/>
      <c r="WGM19" s="173"/>
      <c r="WGN19" s="173"/>
      <c r="WGO19" s="173"/>
      <c r="WGP19" s="173"/>
      <c r="WGQ19" s="173"/>
      <c r="WGR19" s="173"/>
      <c r="WGS19" s="173"/>
      <c r="WGT19" s="173"/>
      <c r="WGU19" s="173"/>
      <c r="WGV19" s="173"/>
      <c r="WGW19" s="173"/>
      <c r="WGX19" s="173"/>
      <c r="WGY19" s="173"/>
      <c r="WGZ19" s="173"/>
      <c r="WHA19" s="173"/>
      <c r="WHB19" s="173"/>
      <c r="WHC19" s="173"/>
      <c r="WHD19" s="173"/>
      <c r="WHE19" s="173"/>
      <c r="WHF19" s="173"/>
      <c r="WHG19" s="173"/>
      <c r="WHH19" s="173"/>
      <c r="WHI19" s="173"/>
      <c r="WHJ19" s="173"/>
      <c r="WHK19" s="173"/>
      <c r="WHL19" s="173"/>
      <c r="WHM19" s="173"/>
      <c r="WHN19" s="173"/>
      <c r="WHO19" s="173"/>
      <c r="WHP19" s="173"/>
      <c r="WHQ19" s="173"/>
      <c r="WHR19" s="173"/>
      <c r="WHS19" s="173"/>
      <c r="WHT19" s="173"/>
      <c r="WHU19" s="173"/>
      <c r="WHV19" s="173"/>
      <c r="WHW19" s="173"/>
      <c r="WHX19" s="173"/>
      <c r="WHY19" s="173"/>
      <c r="WHZ19" s="173"/>
      <c r="WIA19" s="173"/>
      <c r="WIB19" s="173"/>
      <c r="WIC19" s="173"/>
      <c r="WID19" s="173"/>
      <c r="WIE19" s="173"/>
      <c r="WIF19" s="173"/>
      <c r="WIG19" s="173"/>
      <c r="WIH19" s="173"/>
      <c r="WII19" s="173"/>
      <c r="WIJ19" s="173"/>
      <c r="WIK19" s="173"/>
      <c r="WIL19" s="173"/>
      <c r="WIM19" s="173"/>
      <c r="WIN19" s="173"/>
      <c r="WIO19" s="173"/>
      <c r="WIP19" s="173"/>
      <c r="WIQ19" s="173"/>
      <c r="WIR19" s="173"/>
      <c r="WIS19" s="173"/>
      <c r="WIT19" s="173"/>
      <c r="WIU19" s="173"/>
      <c r="WIV19" s="173"/>
      <c r="WIW19" s="173"/>
      <c r="WIX19" s="173"/>
      <c r="WIY19" s="173"/>
      <c r="WIZ19" s="173"/>
      <c r="WJA19" s="173"/>
      <c r="WJB19" s="173"/>
      <c r="WJC19" s="173"/>
      <c r="WJD19" s="173"/>
      <c r="WJE19" s="173"/>
      <c r="WJF19" s="173"/>
      <c r="WJG19" s="173"/>
      <c r="WJH19" s="173"/>
      <c r="WJI19" s="173"/>
      <c r="WJJ19" s="173"/>
      <c r="WJK19" s="173"/>
      <c r="WJL19" s="173"/>
      <c r="WJM19" s="173"/>
      <c r="WJN19" s="173"/>
      <c r="WJO19" s="173"/>
      <c r="WJP19" s="173"/>
      <c r="WJQ19" s="173"/>
      <c r="WJR19" s="173"/>
      <c r="WJS19" s="173"/>
      <c r="WJT19" s="173"/>
      <c r="WJU19" s="173"/>
      <c r="WJV19" s="173"/>
      <c r="WJW19" s="173"/>
      <c r="WJX19" s="173"/>
      <c r="WJY19" s="173"/>
      <c r="WJZ19" s="173"/>
      <c r="WKA19" s="173"/>
      <c r="WKB19" s="173"/>
      <c r="WKC19" s="173"/>
      <c r="WKD19" s="173"/>
      <c r="WKE19" s="173"/>
      <c r="WKF19" s="173"/>
      <c r="WKG19" s="173"/>
      <c r="WKH19" s="173"/>
      <c r="WKI19" s="173"/>
      <c r="WKJ19" s="173"/>
      <c r="WKK19" s="173"/>
      <c r="WKL19" s="173"/>
      <c r="WKM19" s="173"/>
      <c r="WKN19" s="173"/>
      <c r="WKO19" s="173"/>
      <c r="WKP19" s="173"/>
      <c r="WKQ19" s="173"/>
      <c r="WKR19" s="173"/>
      <c r="WKS19" s="173"/>
      <c r="WKT19" s="173"/>
      <c r="WKU19" s="173"/>
      <c r="WKV19" s="173"/>
      <c r="WLH19" s="173"/>
      <c r="WLI19" s="173"/>
      <c r="WLJ19" s="173"/>
      <c r="WLK19" s="173"/>
      <c r="WLL19" s="173"/>
      <c r="WLM19" s="173"/>
      <c r="WLN19" s="173"/>
      <c r="WLO19" s="173"/>
      <c r="WLP19" s="173"/>
      <c r="WLQ19" s="173"/>
      <c r="WLR19" s="173"/>
      <c r="WLS19" s="173"/>
      <c r="WLT19" s="173"/>
      <c r="WLU19" s="173"/>
      <c r="WLV19" s="173"/>
      <c r="WLW19" s="173"/>
      <c r="WLX19" s="173"/>
      <c r="WLY19" s="173"/>
      <c r="WLZ19" s="173"/>
      <c r="WMA19" s="173"/>
      <c r="WMB19" s="173"/>
      <c r="WMC19" s="173"/>
      <c r="WMD19" s="173"/>
      <c r="WME19" s="173"/>
      <c r="WMF19" s="173"/>
      <c r="WMG19" s="173"/>
      <c r="WMH19" s="173"/>
      <c r="WMI19" s="173"/>
      <c r="WMJ19" s="173"/>
      <c r="WMK19" s="173"/>
      <c r="WML19" s="173"/>
      <c r="WMM19" s="173"/>
      <c r="WMN19" s="173"/>
      <c r="WMO19" s="173"/>
      <c r="WMP19" s="173"/>
      <c r="WMQ19" s="173"/>
      <c r="WMR19" s="173"/>
      <c r="WMS19" s="173"/>
      <c r="WMT19" s="173"/>
      <c r="WMU19" s="173"/>
      <c r="WMV19" s="173"/>
      <c r="WMW19" s="173"/>
      <c r="WMX19" s="173"/>
      <c r="WMY19" s="173"/>
      <c r="WMZ19" s="173"/>
      <c r="WNA19" s="173"/>
      <c r="WNB19" s="173"/>
      <c r="WNC19" s="173"/>
      <c r="WND19" s="173"/>
      <c r="WNE19" s="173"/>
      <c r="WNF19" s="173"/>
      <c r="WNG19" s="173"/>
      <c r="WNH19" s="173"/>
      <c r="WNI19" s="173"/>
      <c r="WNJ19" s="173"/>
      <c r="WNK19" s="173"/>
      <c r="WNL19" s="173"/>
      <c r="WNM19" s="173"/>
      <c r="WNN19" s="173"/>
      <c r="WNO19" s="173"/>
      <c r="WNP19" s="173"/>
      <c r="WNQ19" s="173"/>
      <c r="WNR19" s="173"/>
      <c r="WNS19" s="173"/>
      <c r="WNT19" s="173"/>
      <c r="WNU19" s="173"/>
      <c r="WNV19" s="173"/>
      <c r="WNW19" s="173"/>
      <c r="WNX19" s="173"/>
      <c r="WNY19" s="173"/>
      <c r="WNZ19" s="173"/>
      <c r="WOA19" s="173"/>
      <c r="WOB19" s="173"/>
      <c r="WOC19" s="173"/>
      <c r="WOD19" s="173"/>
      <c r="WOE19" s="173"/>
      <c r="WOF19" s="173"/>
      <c r="WOG19" s="173"/>
      <c r="WOH19" s="173"/>
      <c r="WOI19" s="173"/>
      <c r="WOJ19" s="173"/>
      <c r="WOK19" s="173"/>
      <c r="WOL19" s="173"/>
      <c r="WOM19" s="173"/>
      <c r="WON19" s="173"/>
      <c r="WOO19" s="173"/>
      <c r="WOP19" s="173"/>
      <c r="WOQ19" s="173"/>
      <c r="WOR19" s="173"/>
      <c r="WOS19" s="173"/>
      <c r="WOT19" s="173"/>
      <c r="WOU19" s="173"/>
      <c r="WOV19" s="173"/>
      <c r="WOW19" s="173"/>
      <c r="WOX19" s="173"/>
      <c r="WOY19" s="173"/>
      <c r="WOZ19" s="173"/>
      <c r="WPA19" s="173"/>
      <c r="WPB19" s="173"/>
      <c r="WPC19" s="173"/>
      <c r="WPD19" s="173"/>
      <c r="WPE19" s="173"/>
      <c r="WPF19" s="173"/>
      <c r="WPG19" s="173"/>
      <c r="WPH19" s="173"/>
      <c r="WPI19" s="173"/>
      <c r="WPJ19" s="173"/>
      <c r="WPK19" s="173"/>
      <c r="WPL19" s="173"/>
      <c r="WPM19" s="173"/>
      <c r="WPN19" s="173"/>
      <c r="WPO19" s="173"/>
      <c r="WPP19" s="173"/>
      <c r="WPQ19" s="173"/>
      <c r="WPR19" s="173"/>
      <c r="WPS19" s="173"/>
      <c r="WPT19" s="173"/>
      <c r="WPU19" s="173"/>
      <c r="WPV19" s="173"/>
      <c r="WPW19" s="173"/>
      <c r="WPX19" s="173"/>
      <c r="WPY19" s="173"/>
      <c r="WPZ19" s="173"/>
      <c r="WQA19" s="173"/>
      <c r="WQB19" s="173"/>
      <c r="WQC19" s="173"/>
      <c r="WQD19" s="173"/>
      <c r="WQE19" s="173"/>
      <c r="WQF19" s="173"/>
      <c r="WQG19" s="173"/>
      <c r="WQH19" s="173"/>
      <c r="WQI19" s="173"/>
      <c r="WQJ19" s="173"/>
      <c r="WQK19" s="173"/>
      <c r="WQL19" s="173"/>
      <c r="WQM19" s="173"/>
      <c r="WQN19" s="173"/>
      <c r="WQO19" s="173"/>
      <c r="WQP19" s="173"/>
      <c r="WQQ19" s="173"/>
      <c r="WQR19" s="173"/>
      <c r="WQS19" s="173"/>
      <c r="WQT19" s="173"/>
      <c r="WQU19" s="173"/>
      <c r="WQV19" s="173"/>
      <c r="WQW19" s="173"/>
      <c r="WQX19" s="173"/>
      <c r="WQY19" s="173"/>
      <c r="WQZ19" s="173"/>
      <c r="WRA19" s="173"/>
      <c r="WRB19" s="173"/>
      <c r="WRC19" s="173"/>
      <c r="WRD19" s="173"/>
      <c r="WRE19" s="173"/>
      <c r="WRF19" s="173"/>
      <c r="WRG19" s="173"/>
      <c r="WRH19" s="173"/>
      <c r="WRI19" s="173"/>
      <c r="WRJ19" s="173"/>
      <c r="WRK19" s="173"/>
      <c r="WRL19" s="173"/>
      <c r="WRM19" s="173"/>
      <c r="WRN19" s="173"/>
      <c r="WRO19" s="173"/>
      <c r="WRP19" s="173"/>
      <c r="WRQ19" s="173"/>
      <c r="WRR19" s="173"/>
      <c r="WRS19" s="173"/>
      <c r="WRT19" s="173"/>
      <c r="WRU19" s="173"/>
      <c r="WRV19" s="173"/>
      <c r="WRW19" s="173"/>
      <c r="WRX19" s="173"/>
      <c r="WRY19" s="173"/>
      <c r="WRZ19" s="173"/>
      <c r="WSA19" s="173"/>
      <c r="WSB19" s="173"/>
      <c r="WSC19" s="173"/>
      <c r="WSD19" s="173"/>
      <c r="WSE19" s="173"/>
      <c r="WSF19" s="173"/>
      <c r="WSG19" s="173"/>
      <c r="WSH19" s="173"/>
      <c r="WSI19" s="173"/>
      <c r="WSJ19" s="173"/>
      <c r="WSK19" s="173"/>
      <c r="WSL19" s="173"/>
      <c r="WSM19" s="173"/>
      <c r="WSN19" s="173"/>
      <c r="WSO19" s="173"/>
      <c r="WSP19" s="173"/>
      <c r="WSQ19" s="173"/>
      <c r="WSR19" s="173"/>
      <c r="WSS19" s="173"/>
      <c r="WST19" s="173"/>
      <c r="WSU19" s="173"/>
      <c r="WSV19" s="173"/>
      <c r="WSW19" s="173"/>
      <c r="WSX19" s="173"/>
      <c r="WSY19" s="173"/>
      <c r="WSZ19" s="173"/>
      <c r="WTA19" s="173"/>
      <c r="WTB19" s="173"/>
      <c r="WTC19" s="173"/>
      <c r="WTD19" s="173"/>
      <c r="WTE19" s="173"/>
      <c r="WTF19" s="173"/>
      <c r="WTG19" s="173"/>
      <c r="WTH19" s="173"/>
      <c r="WTI19" s="173"/>
      <c r="WTJ19" s="173"/>
      <c r="WTK19" s="173"/>
      <c r="WTL19" s="173"/>
      <c r="WTM19" s="173"/>
      <c r="WTN19" s="173"/>
      <c r="WTO19" s="173"/>
      <c r="WTP19" s="173"/>
      <c r="WTQ19" s="173"/>
      <c r="WTR19" s="173"/>
      <c r="WTS19" s="173"/>
      <c r="WTT19" s="173"/>
      <c r="WTU19" s="173"/>
      <c r="WTV19" s="173"/>
      <c r="WTW19" s="173"/>
      <c r="WTX19" s="173"/>
      <c r="WTY19" s="173"/>
      <c r="WTZ19" s="173"/>
      <c r="WUA19" s="173"/>
      <c r="WUB19" s="173"/>
      <c r="WUC19" s="173"/>
      <c r="WUD19" s="173"/>
      <c r="WUE19" s="173"/>
      <c r="WUF19" s="173"/>
      <c r="WUG19" s="173"/>
      <c r="WUH19" s="173"/>
      <c r="WUI19" s="173"/>
      <c r="WUJ19" s="173"/>
      <c r="WUK19" s="173"/>
      <c r="WUL19" s="173"/>
      <c r="WUM19" s="173"/>
      <c r="WUN19" s="173"/>
      <c r="WUO19" s="173"/>
      <c r="WUP19" s="173"/>
      <c r="WUQ19" s="173"/>
      <c r="WUR19" s="173"/>
      <c r="WVD19" s="173"/>
      <c r="WVE19" s="173"/>
      <c r="WVF19" s="173"/>
      <c r="WVG19" s="173"/>
      <c r="WVH19" s="173"/>
      <c r="WVI19" s="173"/>
      <c r="WVJ19" s="173"/>
      <c r="WVK19" s="173"/>
      <c r="WVL19" s="173"/>
      <c r="WVM19" s="173"/>
      <c r="WVN19" s="173"/>
      <c r="WVO19" s="173"/>
      <c r="WVP19" s="173"/>
      <c r="WVQ19" s="173"/>
      <c r="WVR19" s="173"/>
      <c r="WVS19" s="173"/>
      <c r="WVT19" s="173"/>
      <c r="WVU19" s="173"/>
      <c r="WVV19" s="173"/>
      <c r="WVW19" s="173"/>
      <c r="WVX19" s="173"/>
      <c r="WVY19" s="173"/>
      <c r="WVZ19" s="173"/>
      <c r="WWA19" s="173"/>
      <c r="WWB19" s="173"/>
      <c r="WWC19" s="173"/>
      <c r="WWD19" s="173"/>
      <c r="WWE19" s="173"/>
      <c r="WWF19" s="173"/>
      <c r="WWG19" s="173"/>
      <c r="WWH19" s="173"/>
      <c r="WWI19" s="173"/>
      <c r="WWJ19" s="173"/>
      <c r="WWK19" s="173"/>
      <c r="WWL19" s="173"/>
      <c r="WWM19" s="173"/>
      <c r="WWN19" s="173"/>
      <c r="WWO19" s="173"/>
      <c r="WWP19" s="173"/>
      <c r="WWQ19" s="173"/>
      <c r="WWR19" s="173"/>
      <c r="WWS19" s="173"/>
      <c r="WWT19" s="173"/>
      <c r="WWU19" s="173"/>
      <c r="WWV19" s="173"/>
      <c r="WWW19" s="173"/>
      <c r="WWX19" s="173"/>
      <c r="WWY19" s="173"/>
      <c r="WWZ19" s="173"/>
      <c r="WXA19" s="173"/>
      <c r="WXB19" s="173"/>
      <c r="WXC19" s="173"/>
      <c r="WXD19" s="173"/>
      <c r="WXE19" s="173"/>
      <c r="WXF19" s="173"/>
      <c r="WXG19" s="173"/>
      <c r="WXH19" s="173"/>
      <c r="WXI19" s="173"/>
      <c r="WXJ19" s="173"/>
      <c r="WXK19" s="173"/>
      <c r="WXL19" s="173"/>
      <c r="WXM19" s="173"/>
      <c r="WXN19" s="173"/>
      <c r="WXO19" s="173"/>
      <c r="WXP19" s="173"/>
      <c r="WXQ19" s="173"/>
      <c r="WXR19" s="173"/>
      <c r="WXS19" s="173"/>
      <c r="WXT19" s="173"/>
      <c r="WXU19" s="173"/>
      <c r="WXV19" s="173"/>
      <c r="WXW19" s="173"/>
      <c r="WXX19" s="173"/>
      <c r="WXY19" s="173"/>
      <c r="WXZ19" s="173"/>
      <c r="WYA19" s="173"/>
      <c r="WYB19" s="173"/>
      <c r="WYC19" s="173"/>
      <c r="WYD19" s="173"/>
      <c r="WYE19" s="173"/>
      <c r="WYF19" s="173"/>
      <c r="WYG19" s="173"/>
      <c r="WYH19" s="173"/>
      <c r="WYI19" s="173"/>
      <c r="WYJ19" s="173"/>
      <c r="WYK19" s="173"/>
      <c r="WYL19" s="173"/>
      <c r="WYM19" s="173"/>
      <c r="WYN19" s="173"/>
      <c r="WYO19" s="173"/>
      <c r="WYP19" s="173"/>
      <c r="WYQ19" s="173"/>
      <c r="WYR19" s="173"/>
      <c r="WYS19" s="173"/>
      <c r="WYT19" s="173"/>
      <c r="WYU19" s="173"/>
      <c r="WYV19" s="173"/>
      <c r="WYW19" s="173"/>
      <c r="WYX19" s="173"/>
      <c r="WYY19" s="173"/>
      <c r="WYZ19" s="173"/>
      <c r="WZA19" s="173"/>
      <c r="WZB19" s="173"/>
      <c r="WZC19" s="173"/>
      <c r="WZD19" s="173"/>
      <c r="WZE19" s="173"/>
      <c r="WZF19" s="173"/>
      <c r="WZG19" s="173"/>
      <c r="WZH19" s="173"/>
      <c r="WZI19" s="173"/>
      <c r="WZJ19" s="173"/>
      <c r="WZK19" s="173"/>
      <c r="WZL19" s="173"/>
      <c r="WZM19" s="173"/>
      <c r="WZN19" s="173"/>
      <c r="WZO19" s="173"/>
      <c r="WZP19" s="173"/>
      <c r="WZQ19" s="173"/>
      <c r="WZR19" s="173"/>
      <c r="WZS19" s="173"/>
      <c r="WZT19" s="173"/>
      <c r="WZU19" s="173"/>
      <c r="WZV19" s="173"/>
      <c r="WZW19" s="173"/>
      <c r="WZX19" s="173"/>
      <c r="WZY19" s="173"/>
      <c r="WZZ19" s="173"/>
      <c r="XAA19" s="173"/>
      <c r="XAB19" s="173"/>
      <c r="XAC19" s="173"/>
      <c r="XAD19" s="173"/>
      <c r="XAE19" s="173"/>
      <c r="XAF19" s="173"/>
      <c r="XAG19" s="173"/>
      <c r="XAH19" s="173"/>
      <c r="XAI19" s="173"/>
      <c r="XAJ19" s="173"/>
      <c r="XAK19" s="173"/>
      <c r="XAL19" s="173"/>
      <c r="XAM19" s="173"/>
      <c r="XAN19" s="173"/>
      <c r="XAO19" s="173"/>
      <c r="XAP19" s="173"/>
      <c r="XAQ19" s="173"/>
      <c r="XAR19" s="173"/>
      <c r="XAS19" s="173"/>
      <c r="XAT19" s="173"/>
      <c r="XAU19" s="173"/>
      <c r="XAV19" s="173"/>
      <c r="XAW19" s="173"/>
      <c r="XAX19" s="173"/>
      <c r="XAY19" s="173"/>
      <c r="XAZ19" s="173"/>
      <c r="XBA19" s="173"/>
      <c r="XBB19" s="173"/>
      <c r="XBC19" s="173"/>
      <c r="XBD19" s="173"/>
      <c r="XBE19" s="173"/>
      <c r="XBF19" s="173"/>
      <c r="XBG19" s="173"/>
      <c r="XBH19" s="173"/>
      <c r="XBI19" s="173"/>
      <c r="XBJ19" s="173"/>
      <c r="XBK19" s="173"/>
      <c r="XBL19" s="173"/>
      <c r="XBM19" s="173"/>
      <c r="XBN19" s="173"/>
      <c r="XBO19" s="173"/>
      <c r="XBP19" s="173"/>
      <c r="XBQ19" s="173"/>
      <c r="XBR19" s="173"/>
      <c r="XBS19" s="173"/>
      <c r="XBT19" s="173"/>
      <c r="XBU19" s="173"/>
      <c r="XBV19" s="173"/>
      <c r="XBW19" s="173"/>
      <c r="XBX19" s="173"/>
      <c r="XBY19" s="173"/>
      <c r="XBZ19" s="173"/>
      <c r="XCA19" s="173"/>
      <c r="XCB19" s="173"/>
      <c r="XCC19" s="173"/>
      <c r="XCD19" s="173"/>
      <c r="XCE19" s="173"/>
      <c r="XCF19" s="173"/>
      <c r="XCG19" s="173"/>
      <c r="XCH19" s="173"/>
      <c r="XCI19" s="173"/>
      <c r="XCJ19" s="173"/>
      <c r="XCK19" s="173"/>
      <c r="XCL19" s="173"/>
      <c r="XCM19" s="173"/>
      <c r="XCN19" s="173"/>
      <c r="XCO19" s="173"/>
      <c r="XCP19" s="173"/>
      <c r="XCQ19" s="173"/>
      <c r="XCR19" s="173"/>
      <c r="XCS19" s="173"/>
      <c r="XCT19" s="173"/>
      <c r="XCU19" s="173"/>
      <c r="XCV19" s="173"/>
      <c r="XCW19" s="173"/>
      <c r="XCX19" s="173"/>
      <c r="XCY19" s="173"/>
      <c r="XCZ19" s="173"/>
      <c r="XDA19" s="173"/>
      <c r="XDB19" s="173"/>
      <c r="XDC19" s="173"/>
      <c r="XDD19" s="173"/>
      <c r="XDE19" s="173"/>
      <c r="XDF19" s="173"/>
      <c r="XDG19" s="173"/>
      <c r="XDH19" s="173"/>
      <c r="XDI19" s="173"/>
      <c r="XDJ19" s="173"/>
      <c r="XDK19" s="173"/>
      <c r="XDL19" s="173"/>
      <c r="XDM19" s="173"/>
      <c r="XDN19" s="173"/>
      <c r="XDO19" s="173"/>
      <c r="XDP19" s="173"/>
      <c r="XDQ19" s="173"/>
      <c r="XDR19" s="173"/>
      <c r="XDS19" s="173"/>
      <c r="XDT19" s="173"/>
      <c r="XDU19" s="173"/>
      <c r="XDV19" s="173"/>
      <c r="XDW19" s="173"/>
      <c r="XDX19" s="173"/>
      <c r="XDY19" s="173"/>
      <c r="XDZ19" s="173"/>
      <c r="XEA19" s="173"/>
      <c r="XEB19" s="173"/>
      <c r="XEC19" s="173"/>
      <c r="XED19" s="173"/>
      <c r="XEE19" s="173"/>
      <c r="XEF19" s="173"/>
      <c r="XEG19" s="173"/>
      <c r="XEH19" s="173"/>
      <c r="XEI19" s="173"/>
      <c r="XEJ19" s="173"/>
    </row>
    <row r="20" spans="1:16364" s="162" customFormat="1" x14ac:dyDescent="0.25">
      <c r="A20" s="287" t="s">
        <v>2204</v>
      </c>
      <c r="B20" s="240" t="s">
        <v>2206</v>
      </c>
      <c r="C20" s="241">
        <v>1046</v>
      </c>
      <c r="D20" s="289" t="s">
        <v>2249</v>
      </c>
      <c r="E20" s="242">
        <v>487</v>
      </c>
      <c r="F20" s="242" t="s">
        <v>118</v>
      </c>
      <c r="G20" s="243" t="s">
        <v>2196</v>
      </c>
      <c r="H20" s="243" t="s">
        <v>2199</v>
      </c>
    </row>
    <row r="21" spans="1:16364" s="162" customFormat="1" x14ac:dyDescent="0.25">
      <c r="A21" s="287" t="s">
        <v>2204</v>
      </c>
      <c r="B21" s="240" t="s">
        <v>2206</v>
      </c>
      <c r="C21" s="241">
        <v>1047</v>
      </c>
      <c r="D21" s="289" t="s">
        <v>2250</v>
      </c>
      <c r="E21" s="242">
        <v>1831</v>
      </c>
      <c r="F21" s="242" t="s">
        <v>122</v>
      </c>
      <c r="G21" s="243" t="s">
        <v>2195</v>
      </c>
      <c r="H21" s="243" t="s">
        <v>2199</v>
      </c>
    </row>
    <row r="22" spans="1:16364" s="162" customFormat="1" x14ac:dyDescent="0.25">
      <c r="A22" s="287" t="s">
        <v>2204</v>
      </c>
      <c r="B22" s="240" t="s">
        <v>2208</v>
      </c>
      <c r="C22" s="241">
        <v>1048</v>
      </c>
      <c r="D22" s="289" t="s">
        <v>2309</v>
      </c>
      <c r="E22" s="242">
        <v>2307</v>
      </c>
      <c r="F22" s="242" t="s">
        <v>122</v>
      </c>
      <c r="G22" s="243" t="s">
        <v>2195</v>
      </c>
      <c r="H22" s="243" t="s">
        <v>2199</v>
      </c>
    </row>
    <row r="23" spans="1:16364" s="162" customFormat="1" x14ac:dyDescent="0.25">
      <c r="A23" s="287" t="s">
        <v>2204</v>
      </c>
      <c r="B23" s="240" t="s">
        <v>2206</v>
      </c>
      <c r="C23" s="241">
        <v>1051</v>
      </c>
      <c r="D23" s="289" t="s">
        <v>2251</v>
      </c>
      <c r="E23" s="242">
        <v>2455</v>
      </c>
      <c r="F23" s="242" t="s">
        <v>122</v>
      </c>
      <c r="G23" s="243" t="s">
        <v>2195</v>
      </c>
      <c r="H23" s="243" t="s">
        <v>2199</v>
      </c>
    </row>
    <row r="24" spans="1:16364" s="162" customFormat="1" x14ac:dyDescent="0.25">
      <c r="A24" s="287" t="s">
        <v>2204</v>
      </c>
      <c r="B24" s="240" t="s">
        <v>2209</v>
      </c>
      <c r="C24" s="241">
        <v>1052</v>
      </c>
      <c r="D24" s="289" t="s">
        <v>2252</v>
      </c>
      <c r="E24" s="242">
        <v>5146</v>
      </c>
      <c r="F24" s="242" t="s">
        <v>2323</v>
      </c>
      <c r="G24" s="243" t="s">
        <v>2194</v>
      </c>
      <c r="H24" s="243" t="s">
        <v>2199</v>
      </c>
    </row>
    <row r="25" spans="1:16364" s="162" customFormat="1" x14ac:dyDescent="0.25">
      <c r="A25" s="287" t="s">
        <v>2204</v>
      </c>
      <c r="B25" s="240" t="s">
        <v>2206</v>
      </c>
      <c r="C25" s="241">
        <v>1053</v>
      </c>
      <c r="D25" s="289" t="s">
        <v>2423</v>
      </c>
      <c r="E25" s="242">
        <v>2047</v>
      </c>
      <c r="F25" s="242" t="s">
        <v>122</v>
      </c>
      <c r="G25" s="243" t="s">
        <v>2195</v>
      </c>
      <c r="H25" s="243" t="s">
        <v>2199</v>
      </c>
    </row>
    <row r="26" spans="1:16364" s="162" customFormat="1" x14ac:dyDescent="0.25">
      <c r="A26" s="287" t="s">
        <v>2204</v>
      </c>
      <c r="B26" s="240" t="s">
        <v>2206</v>
      </c>
      <c r="C26" s="241">
        <v>1054</v>
      </c>
      <c r="D26" s="289" t="s">
        <v>2253</v>
      </c>
      <c r="E26" s="242">
        <v>2072</v>
      </c>
      <c r="F26" s="242" t="s">
        <v>122</v>
      </c>
      <c r="G26" s="243" t="s">
        <v>2195</v>
      </c>
      <c r="H26" s="243" t="s">
        <v>2199</v>
      </c>
    </row>
    <row r="27" spans="1:16364" s="162" customFormat="1" x14ac:dyDescent="0.25">
      <c r="A27" s="287" t="s">
        <v>2204</v>
      </c>
      <c r="B27" s="240" t="s">
        <v>2206</v>
      </c>
      <c r="C27" s="241">
        <v>1057</v>
      </c>
      <c r="D27" s="289" t="s">
        <v>2254</v>
      </c>
      <c r="E27" s="242">
        <v>912</v>
      </c>
      <c r="F27" s="242" t="s">
        <v>120</v>
      </c>
      <c r="G27" s="243" t="s">
        <v>2196</v>
      </c>
      <c r="H27" s="243" t="s">
        <v>2199</v>
      </c>
    </row>
    <row r="28" spans="1:16364" s="162" customFormat="1" x14ac:dyDescent="0.25">
      <c r="A28" s="287" t="s">
        <v>2204</v>
      </c>
      <c r="B28" s="240" t="s">
        <v>2206</v>
      </c>
      <c r="C28" s="241">
        <v>1058</v>
      </c>
      <c r="D28" s="289" t="s">
        <v>2255</v>
      </c>
      <c r="E28" s="242">
        <v>416</v>
      </c>
      <c r="F28" s="242" t="s">
        <v>118</v>
      </c>
      <c r="G28" s="243" t="s">
        <v>2196</v>
      </c>
      <c r="H28" s="243" t="s">
        <v>2199</v>
      </c>
    </row>
    <row r="29" spans="1:16364" s="162" customFormat="1" x14ac:dyDescent="0.25">
      <c r="A29" s="287" t="s">
        <v>2204</v>
      </c>
      <c r="B29" s="240" t="s">
        <v>2206</v>
      </c>
      <c r="C29" s="241">
        <v>1061</v>
      </c>
      <c r="D29" s="289" t="s">
        <v>2256</v>
      </c>
      <c r="E29" s="242">
        <v>970</v>
      </c>
      <c r="F29" s="242" t="s">
        <v>120</v>
      </c>
      <c r="G29" s="243" t="s">
        <v>2196</v>
      </c>
      <c r="H29" s="243" t="s">
        <v>2199</v>
      </c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3"/>
      <c r="FB29" s="173"/>
      <c r="FC29" s="173"/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3"/>
      <c r="FO29" s="173"/>
      <c r="FP29" s="173"/>
      <c r="FQ29" s="173"/>
      <c r="FR29" s="173"/>
      <c r="FS29" s="173"/>
      <c r="FT29" s="173"/>
      <c r="FU29" s="173"/>
      <c r="FV29" s="173"/>
      <c r="FW29" s="173"/>
      <c r="FX29" s="173"/>
      <c r="FY29" s="173"/>
      <c r="FZ29" s="173"/>
      <c r="GA29" s="173"/>
      <c r="GB29" s="173"/>
      <c r="GC29" s="173"/>
      <c r="GD29" s="173"/>
      <c r="GE29" s="173"/>
      <c r="GF29" s="173"/>
      <c r="GG29" s="173"/>
      <c r="GH29" s="173"/>
      <c r="GI29" s="173"/>
      <c r="GJ29" s="173"/>
      <c r="GK29" s="173"/>
      <c r="GL29" s="173"/>
      <c r="GM29" s="173"/>
      <c r="GN29" s="173"/>
      <c r="GO29" s="173"/>
      <c r="GP29" s="173"/>
      <c r="GQ29" s="173"/>
      <c r="GR29" s="173"/>
      <c r="GS29" s="173"/>
      <c r="GT29" s="173"/>
      <c r="GU29" s="173"/>
      <c r="GV29" s="173"/>
      <c r="GW29" s="173"/>
      <c r="GX29" s="173"/>
      <c r="GY29" s="173"/>
      <c r="GZ29" s="173"/>
      <c r="HA29" s="173"/>
      <c r="HB29" s="173"/>
      <c r="HC29" s="173"/>
      <c r="HD29" s="173"/>
      <c r="HE29" s="173"/>
      <c r="HF29" s="173"/>
      <c r="HG29" s="173"/>
      <c r="HH29" s="173"/>
      <c r="HI29" s="173"/>
      <c r="HJ29" s="173"/>
      <c r="HK29" s="173"/>
      <c r="HL29" s="173"/>
      <c r="HM29" s="173"/>
      <c r="HN29" s="173"/>
      <c r="HO29" s="173"/>
      <c r="HP29" s="173"/>
      <c r="HQ29" s="173"/>
      <c r="HR29" s="173"/>
      <c r="HS29" s="173"/>
      <c r="HT29" s="173"/>
      <c r="HU29" s="173"/>
      <c r="HV29" s="173"/>
      <c r="HW29" s="173"/>
      <c r="HX29" s="173"/>
      <c r="HY29" s="173"/>
      <c r="HZ29" s="173"/>
      <c r="IA29" s="173"/>
      <c r="IB29" s="173"/>
      <c r="IC29" s="173"/>
      <c r="ID29" s="173"/>
      <c r="IE29" s="173"/>
      <c r="IF29" s="173"/>
      <c r="IG29" s="173"/>
      <c r="IH29" s="173"/>
      <c r="II29" s="173"/>
      <c r="IJ29" s="173"/>
      <c r="IK29" s="173"/>
      <c r="IL29" s="173"/>
      <c r="IM29" s="173"/>
      <c r="IN29" s="173"/>
      <c r="IO29" s="173"/>
      <c r="IP29" s="173"/>
      <c r="IQ29" s="173"/>
      <c r="IR29" s="173"/>
      <c r="IS29" s="173"/>
      <c r="IT29" s="173"/>
      <c r="IU29" s="173"/>
      <c r="IV29" s="173"/>
      <c r="IW29" s="173"/>
      <c r="IX29" s="173"/>
      <c r="IY29" s="173"/>
      <c r="IZ29" s="173"/>
      <c r="JA29" s="173"/>
      <c r="JB29" s="173"/>
      <c r="JC29" s="173"/>
      <c r="JD29" s="173"/>
      <c r="JE29" s="173"/>
      <c r="JF29" s="173"/>
      <c r="JG29" s="173"/>
      <c r="JH29" s="173"/>
      <c r="JI29" s="173"/>
      <c r="JJ29" s="173"/>
      <c r="JK29" s="173"/>
      <c r="JL29" s="173"/>
      <c r="JM29" s="173"/>
      <c r="JN29" s="173"/>
      <c r="JO29" s="173"/>
      <c r="JP29" s="173"/>
      <c r="JQ29" s="173"/>
      <c r="JR29" s="173"/>
      <c r="JS29" s="173"/>
      <c r="JT29" s="173"/>
      <c r="JU29" s="173"/>
      <c r="JV29" s="173"/>
      <c r="JW29" s="173"/>
      <c r="JX29" s="173"/>
      <c r="JY29" s="173"/>
      <c r="JZ29" s="173"/>
      <c r="KA29" s="173"/>
      <c r="KB29" s="173"/>
      <c r="KC29" s="173"/>
      <c r="KD29" s="173"/>
      <c r="KE29" s="173"/>
      <c r="KF29" s="173"/>
      <c r="KG29" s="173"/>
      <c r="KH29" s="173"/>
      <c r="KI29" s="173"/>
      <c r="KJ29" s="173"/>
      <c r="KK29" s="173"/>
      <c r="KL29" s="173"/>
      <c r="KM29" s="173"/>
      <c r="KN29" s="173"/>
      <c r="KO29" s="173"/>
      <c r="KP29" s="173"/>
      <c r="KQ29" s="173"/>
      <c r="KR29" s="173"/>
      <c r="KS29" s="173"/>
      <c r="KT29" s="173"/>
      <c r="KU29" s="173"/>
      <c r="KV29" s="173"/>
      <c r="KW29" s="173"/>
      <c r="KX29" s="173"/>
      <c r="KY29" s="173"/>
      <c r="KZ29" s="173"/>
      <c r="LA29" s="173"/>
      <c r="LB29" s="173"/>
      <c r="LC29" s="173"/>
      <c r="LD29" s="173"/>
      <c r="LE29" s="173"/>
      <c r="LF29" s="173"/>
      <c r="LG29" s="173"/>
      <c r="LH29" s="173"/>
      <c r="LI29" s="173"/>
      <c r="LJ29" s="173"/>
      <c r="LK29" s="173"/>
      <c r="LL29" s="173"/>
      <c r="LM29" s="173"/>
      <c r="LN29" s="173"/>
      <c r="LO29" s="173"/>
      <c r="LP29" s="173"/>
      <c r="LQ29" s="173"/>
      <c r="LR29" s="173"/>
      <c r="LS29" s="173"/>
      <c r="LT29" s="173"/>
      <c r="LU29" s="173"/>
      <c r="LV29" s="173"/>
      <c r="LW29" s="173"/>
      <c r="LX29" s="173"/>
      <c r="LY29" s="173"/>
      <c r="LZ29" s="173"/>
      <c r="MA29" s="173"/>
      <c r="MB29" s="173"/>
      <c r="MC29" s="173"/>
      <c r="MD29" s="173"/>
      <c r="ME29" s="173"/>
      <c r="MF29" s="173"/>
      <c r="MG29" s="173"/>
      <c r="MH29" s="173"/>
      <c r="MI29" s="173"/>
      <c r="MJ29" s="173"/>
      <c r="MK29" s="173"/>
      <c r="ML29" s="173"/>
      <c r="MM29" s="173"/>
      <c r="MN29" s="173"/>
      <c r="MO29" s="173"/>
      <c r="MP29" s="173"/>
      <c r="MQ29" s="173"/>
      <c r="MR29" s="173"/>
      <c r="MS29" s="173"/>
      <c r="MT29" s="173"/>
      <c r="MU29" s="173"/>
      <c r="MV29" s="173"/>
      <c r="MW29" s="173"/>
      <c r="MX29" s="173"/>
      <c r="MY29" s="173"/>
      <c r="MZ29" s="173"/>
      <c r="NA29" s="173"/>
      <c r="NB29" s="173"/>
      <c r="NC29" s="173"/>
      <c r="ND29" s="173"/>
      <c r="NE29" s="173"/>
      <c r="NF29" s="173"/>
      <c r="NG29" s="173"/>
      <c r="NH29" s="173"/>
      <c r="NI29" s="173"/>
      <c r="NJ29" s="173"/>
      <c r="NK29" s="173"/>
      <c r="NL29" s="173"/>
      <c r="NM29" s="173"/>
      <c r="NN29" s="173"/>
      <c r="NO29" s="173"/>
      <c r="NP29" s="173"/>
      <c r="NQ29" s="173"/>
      <c r="NR29" s="173"/>
      <c r="NS29" s="173"/>
      <c r="NT29" s="173"/>
      <c r="NU29" s="173"/>
      <c r="NV29" s="173"/>
      <c r="NW29" s="173"/>
      <c r="NX29" s="173"/>
      <c r="NY29" s="173"/>
      <c r="NZ29" s="173"/>
      <c r="OA29" s="173"/>
      <c r="OB29" s="173"/>
      <c r="OC29" s="173"/>
      <c r="OD29" s="173"/>
      <c r="OE29" s="173"/>
      <c r="OF29" s="173"/>
      <c r="OG29" s="173"/>
      <c r="OH29" s="173"/>
      <c r="OI29" s="173"/>
      <c r="OJ29" s="173"/>
      <c r="OK29" s="173"/>
      <c r="OL29" s="173"/>
      <c r="OM29" s="173"/>
      <c r="ON29" s="173"/>
      <c r="OO29" s="173"/>
      <c r="OP29" s="173"/>
      <c r="OQ29" s="173"/>
      <c r="OR29" s="173"/>
      <c r="OS29" s="173"/>
      <c r="OT29" s="173"/>
      <c r="OU29" s="173"/>
      <c r="OV29" s="173"/>
      <c r="OW29" s="173"/>
      <c r="OX29" s="173"/>
      <c r="OY29" s="173"/>
      <c r="OZ29" s="173"/>
      <c r="PA29" s="173"/>
      <c r="PB29" s="173"/>
      <c r="PC29" s="173"/>
      <c r="PD29" s="173"/>
      <c r="PE29" s="173"/>
      <c r="PF29" s="173"/>
      <c r="PG29" s="173"/>
      <c r="PH29" s="173"/>
      <c r="PI29" s="173"/>
      <c r="PJ29" s="173"/>
      <c r="PK29" s="173"/>
      <c r="PL29" s="173"/>
      <c r="PM29" s="173"/>
      <c r="PN29" s="173"/>
      <c r="PO29" s="173"/>
      <c r="PP29" s="173"/>
      <c r="PQ29" s="173"/>
      <c r="PR29" s="173"/>
      <c r="PS29" s="173"/>
      <c r="PT29" s="173"/>
      <c r="PU29" s="173"/>
      <c r="PV29" s="173"/>
      <c r="PW29" s="173"/>
      <c r="PX29" s="173"/>
      <c r="PY29" s="173"/>
      <c r="PZ29" s="173"/>
      <c r="QA29" s="173"/>
      <c r="QB29" s="173"/>
      <c r="QC29" s="173"/>
      <c r="QD29" s="173"/>
      <c r="QE29" s="173"/>
      <c r="QF29" s="173"/>
      <c r="QG29" s="173"/>
      <c r="QH29" s="173"/>
      <c r="QI29" s="173"/>
      <c r="QJ29" s="173"/>
      <c r="QK29" s="173"/>
      <c r="QL29" s="173"/>
      <c r="QM29" s="173"/>
      <c r="QN29" s="173"/>
      <c r="QO29" s="173"/>
      <c r="QP29" s="173"/>
      <c r="QQ29" s="173"/>
      <c r="QR29" s="173"/>
      <c r="QS29" s="173"/>
      <c r="QT29" s="173"/>
      <c r="QU29" s="173"/>
      <c r="QV29" s="173"/>
      <c r="QW29" s="173"/>
      <c r="QX29" s="173"/>
      <c r="QY29" s="173"/>
      <c r="QZ29" s="173"/>
      <c r="RA29" s="173"/>
      <c r="RB29" s="173"/>
      <c r="RC29" s="173"/>
      <c r="RD29" s="173"/>
      <c r="RE29" s="173"/>
      <c r="RF29" s="173"/>
      <c r="RG29" s="173"/>
      <c r="RH29" s="173"/>
      <c r="RI29" s="173"/>
      <c r="RJ29" s="173"/>
      <c r="RK29" s="173"/>
      <c r="RL29" s="173"/>
      <c r="RM29" s="173"/>
      <c r="RN29" s="173"/>
      <c r="RO29" s="173"/>
      <c r="RP29" s="173"/>
      <c r="RQ29" s="173"/>
      <c r="RR29" s="173"/>
      <c r="RS29" s="173"/>
      <c r="RT29" s="173"/>
      <c r="RU29" s="173"/>
      <c r="RV29" s="173"/>
      <c r="RW29" s="173"/>
      <c r="RX29" s="173"/>
      <c r="RY29" s="173"/>
      <c r="RZ29" s="173"/>
      <c r="SA29" s="173"/>
      <c r="SB29" s="173"/>
      <c r="SC29" s="173"/>
      <c r="SD29" s="173"/>
      <c r="SE29" s="173"/>
      <c r="SF29" s="173"/>
      <c r="SG29" s="173"/>
      <c r="SH29" s="173"/>
      <c r="SI29" s="173"/>
      <c r="SJ29" s="173"/>
      <c r="SK29" s="173"/>
      <c r="SL29" s="173"/>
      <c r="SM29" s="173"/>
      <c r="SN29" s="173"/>
      <c r="SO29" s="173"/>
      <c r="SP29" s="173"/>
      <c r="SQ29" s="173"/>
      <c r="SR29" s="173"/>
      <c r="SS29" s="173"/>
      <c r="ST29" s="173"/>
      <c r="SU29" s="173"/>
      <c r="SV29" s="173"/>
      <c r="SW29" s="173"/>
      <c r="SX29" s="173"/>
      <c r="SY29" s="173"/>
      <c r="SZ29" s="173"/>
      <c r="TA29" s="173"/>
      <c r="TB29" s="173"/>
      <c r="TC29" s="173"/>
      <c r="TD29" s="173"/>
      <c r="TE29" s="173"/>
      <c r="TF29" s="173"/>
      <c r="TG29" s="173"/>
      <c r="TH29" s="173"/>
      <c r="TI29" s="173"/>
      <c r="TJ29" s="173"/>
      <c r="TK29" s="173"/>
      <c r="TL29" s="173"/>
      <c r="TM29" s="173"/>
      <c r="TN29" s="173"/>
      <c r="TO29" s="173"/>
      <c r="TP29" s="173"/>
      <c r="TQ29" s="173"/>
      <c r="TR29" s="173"/>
      <c r="TS29" s="173"/>
      <c r="TT29" s="173"/>
      <c r="TU29" s="173"/>
      <c r="TV29" s="173"/>
      <c r="TW29" s="173"/>
      <c r="TX29" s="173"/>
      <c r="TY29" s="173"/>
      <c r="TZ29" s="173"/>
      <c r="UA29" s="173"/>
      <c r="UB29" s="173"/>
      <c r="UC29" s="173"/>
      <c r="UD29" s="173"/>
      <c r="UE29" s="173"/>
      <c r="UF29" s="173"/>
      <c r="UG29" s="173"/>
      <c r="UH29" s="173"/>
      <c r="UI29" s="173"/>
      <c r="UJ29" s="173"/>
      <c r="UK29" s="173"/>
      <c r="UL29" s="173"/>
      <c r="UM29" s="173"/>
      <c r="UN29" s="173"/>
      <c r="UO29" s="173"/>
      <c r="UP29" s="173"/>
      <c r="UQ29" s="173"/>
      <c r="UR29" s="173"/>
      <c r="US29" s="173"/>
      <c r="UT29" s="173"/>
      <c r="UU29" s="173"/>
      <c r="UV29" s="173"/>
      <c r="UW29" s="173"/>
      <c r="UX29" s="173"/>
      <c r="UY29" s="173"/>
      <c r="UZ29" s="173"/>
      <c r="VA29" s="173"/>
      <c r="VB29" s="173"/>
      <c r="VC29" s="173"/>
      <c r="VD29" s="173"/>
      <c r="VE29" s="173"/>
      <c r="VF29" s="173"/>
      <c r="VG29" s="173"/>
      <c r="VH29" s="173"/>
      <c r="VI29" s="173"/>
      <c r="VJ29" s="173"/>
      <c r="VK29" s="173"/>
      <c r="VL29" s="173"/>
      <c r="VM29" s="173"/>
      <c r="VN29" s="173"/>
      <c r="VO29" s="173"/>
      <c r="VP29" s="173"/>
      <c r="VQ29" s="173"/>
      <c r="VR29" s="173"/>
      <c r="VS29" s="173"/>
      <c r="VT29" s="173"/>
      <c r="VU29" s="173"/>
      <c r="VV29" s="173"/>
      <c r="VW29" s="173"/>
      <c r="VX29" s="173"/>
      <c r="VY29" s="173"/>
      <c r="VZ29" s="173"/>
      <c r="WA29" s="173"/>
      <c r="WB29" s="173"/>
      <c r="WC29" s="173"/>
      <c r="WD29" s="173"/>
      <c r="WE29" s="173"/>
      <c r="WF29" s="173"/>
      <c r="WG29" s="173"/>
      <c r="WH29" s="173"/>
      <c r="WI29" s="173"/>
      <c r="WJ29" s="173"/>
      <c r="WK29" s="173"/>
      <c r="WL29" s="173"/>
      <c r="WM29" s="173"/>
      <c r="WN29" s="173"/>
      <c r="WO29" s="173"/>
      <c r="WP29" s="173"/>
      <c r="WQ29" s="173"/>
      <c r="WR29" s="173"/>
      <c r="WS29" s="173"/>
      <c r="WT29" s="173"/>
      <c r="WU29" s="173"/>
      <c r="WV29" s="173"/>
      <c r="WW29" s="173"/>
      <c r="WX29" s="173"/>
      <c r="WY29" s="173"/>
      <c r="WZ29" s="173"/>
      <c r="XA29" s="173"/>
      <c r="XB29" s="173"/>
      <c r="XC29" s="173"/>
      <c r="XD29" s="173"/>
      <c r="XE29" s="173"/>
      <c r="XF29" s="173"/>
      <c r="XG29" s="173"/>
      <c r="XH29" s="173"/>
      <c r="XI29" s="173"/>
      <c r="XJ29" s="173"/>
      <c r="XK29" s="173"/>
      <c r="XL29" s="173"/>
      <c r="XM29" s="173"/>
      <c r="XN29" s="173"/>
      <c r="XO29" s="173"/>
      <c r="XP29" s="173"/>
      <c r="XQ29" s="173"/>
      <c r="XR29" s="173"/>
      <c r="XS29" s="173"/>
      <c r="XT29" s="173"/>
      <c r="XU29" s="173"/>
      <c r="XV29" s="173"/>
      <c r="XW29" s="173"/>
      <c r="XX29" s="173"/>
      <c r="XY29" s="173"/>
      <c r="XZ29" s="173"/>
      <c r="YA29" s="173"/>
      <c r="YB29" s="173"/>
      <c r="YC29" s="173"/>
      <c r="YD29" s="173"/>
      <c r="YE29" s="173"/>
      <c r="YF29" s="173"/>
      <c r="YG29" s="173"/>
      <c r="YH29" s="173"/>
      <c r="YI29" s="173"/>
      <c r="YJ29" s="173"/>
      <c r="YK29" s="173"/>
      <c r="YL29" s="173"/>
      <c r="YM29" s="173"/>
      <c r="YN29" s="173"/>
      <c r="YO29" s="173"/>
      <c r="YP29" s="173"/>
      <c r="YQ29" s="173"/>
      <c r="YR29" s="173"/>
      <c r="YS29" s="173"/>
      <c r="YT29" s="173"/>
      <c r="YU29" s="173"/>
      <c r="YV29" s="173"/>
      <c r="YW29" s="173"/>
      <c r="YX29" s="173"/>
      <c r="YY29" s="173"/>
      <c r="YZ29" s="173"/>
      <c r="ZA29" s="173"/>
      <c r="ZB29" s="173"/>
      <c r="ZC29" s="173"/>
      <c r="ZD29" s="173"/>
      <c r="ZE29" s="173"/>
      <c r="ZF29" s="173"/>
      <c r="ZG29" s="173"/>
      <c r="ZH29" s="173"/>
      <c r="ZI29" s="173"/>
      <c r="ZJ29" s="173"/>
      <c r="ZK29" s="173"/>
      <c r="ZL29" s="173"/>
      <c r="ZM29" s="173"/>
      <c r="ZN29" s="173"/>
      <c r="ZO29" s="173"/>
      <c r="ZP29" s="173"/>
      <c r="ZQ29" s="173"/>
      <c r="ZR29" s="173"/>
      <c r="ZS29" s="173"/>
      <c r="ZT29" s="173"/>
      <c r="ZU29" s="173"/>
      <c r="ZV29" s="173"/>
      <c r="ZW29" s="173"/>
      <c r="ZX29" s="173"/>
      <c r="ZY29" s="173"/>
      <c r="ZZ29" s="173"/>
      <c r="AAA29" s="173"/>
      <c r="AAB29" s="173"/>
      <c r="AAC29" s="173"/>
      <c r="AAD29" s="173"/>
      <c r="AAE29" s="173"/>
      <c r="AAF29" s="173"/>
      <c r="AAG29" s="173"/>
      <c r="AAH29" s="173"/>
      <c r="AAI29" s="173"/>
      <c r="AAJ29" s="173"/>
      <c r="AAK29" s="173"/>
      <c r="AAL29" s="173"/>
      <c r="AAM29" s="173"/>
      <c r="AAN29" s="173"/>
      <c r="AAO29" s="173"/>
      <c r="AAP29" s="173"/>
      <c r="AAQ29" s="173"/>
      <c r="AAR29" s="173"/>
      <c r="AAS29" s="173"/>
      <c r="AAT29" s="173"/>
      <c r="AAU29" s="173"/>
      <c r="AAV29" s="173"/>
      <c r="AAW29" s="173"/>
      <c r="AAX29" s="173"/>
      <c r="AAY29" s="173"/>
      <c r="AAZ29" s="173"/>
      <c r="ABA29" s="173"/>
      <c r="ABB29" s="173"/>
      <c r="ABC29" s="173"/>
      <c r="ABD29" s="173"/>
      <c r="ABE29" s="173"/>
      <c r="ABF29" s="173"/>
      <c r="ABG29" s="173"/>
      <c r="ABH29" s="173"/>
      <c r="ABI29" s="173"/>
      <c r="ABJ29" s="173"/>
      <c r="ABK29" s="173"/>
      <c r="ABL29" s="173"/>
      <c r="ABM29" s="173"/>
      <c r="ABN29" s="173"/>
      <c r="ABO29" s="173"/>
      <c r="ABP29" s="173"/>
      <c r="ABQ29" s="173"/>
      <c r="ABR29" s="173"/>
      <c r="ABS29" s="173"/>
      <c r="ABT29" s="173"/>
      <c r="ABU29" s="173"/>
      <c r="ABV29" s="173"/>
      <c r="ABW29" s="173"/>
      <c r="ABX29" s="173"/>
      <c r="ABY29" s="173"/>
      <c r="ABZ29" s="173"/>
      <c r="ACA29" s="173"/>
      <c r="ACB29" s="173"/>
      <c r="ACC29" s="173"/>
      <c r="ACD29" s="173"/>
      <c r="ACE29" s="173"/>
      <c r="ACF29" s="173"/>
      <c r="ACG29" s="173"/>
      <c r="ACH29" s="173"/>
      <c r="ACI29" s="173"/>
      <c r="ACJ29" s="173"/>
      <c r="ACK29" s="173"/>
      <c r="ACL29" s="173"/>
      <c r="ACM29" s="173"/>
      <c r="ACN29" s="173"/>
      <c r="ACO29" s="173"/>
      <c r="ACP29" s="173"/>
      <c r="ACQ29" s="173"/>
      <c r="ACR29" s="173"/>
      <c r="ACS29" s="173"/>
      <c r="ACT29" s="173"/>
      <c r="ACU29" s="173"/>
      <c r="ACV29" s="173"/>
      <c r="ACW29" s="173"/>
      <c r="ACX29" s="173"/>
      <c r="ACY29" s="173"/>
      <c r="ACZ29" s="173"/>
      <c r="ADA29" s="173"/>
      <c r="ADB29" s="173"/>
      <c r="ADC29" s="173"/>
      <c r="ADD29" s="173"/>
      <c r="ADE29" s="173"/>
      <c r="ADF29" s="173"/>
      <c r="ADG29" s="173"/>
      <c r="ADH29" s="173"/>
      <c r="ADI29" s="173"/>
      <c r="ADJ29" s="173"/>
      <c r="ADK29" s="173"/>
      <c r="ADL29" s="173"/>
      <c r="ADM29" s="173"/>
      <c r="ADN29" s="173"/>
      <c r="ADO29" s="173"/>
      <c r="ADP29" s="173"/>
      <c r="ADQ29" s="173"/>
      <c r="ADR29" s="173"/>
      <c r="ADS29" s="173"/>
      <c r="ADT29" s="173"/>
      <c r="ADU29" s="173"/>
      <c r="ADV29" s="173"/>
      <c r="ADW29" s="173"/>
      <c r="ADX29" s="173"/>
      <c r="ADY29" s="173"/>
      <c r="ADZ29" s="173"/>
      <c r="AEA29" s="173"/>
      <c r="AEB29" s="173"/>
      <c r="AEC29" s="173"/>
      <c r="AED29" s="173"/>
      <c r="AEE29" s="173"/>
      <c r="AEF29" s="173"/>
      <c r="AEG29" s="173"/>
      <c r="AEH29" s="173"/>
      <c r="AEI29" s="173"/>
      <c r="AEJ29" s="173"/>
      <c r="AEK29" s="173"/>
      <c r="AEL29" s="173"/>
      <c r="AEM29" s="173"/>
      <c r="AEN29" s="173"/>
      <c r="AEO29" s="173"/>
      <c r="AEP29" s="173"/>
      <c r="AEQ29" s="173"/>
      <c r="AER29" s="173"/>
      <c r="AES29" s="173"/>
      <c r="AET29" s="173"/>
      <c r="AEU29" s="173"/>
      <c r="AEV29" s="173"/>
      <c r="AEW29" s="173"/>
      <c r="AEX29" s="173"/>
      <c r="AEY29" s="173"/>
      <c r="AEZ29" s="173"/>
      <c r="AFA29" s="173"/>
      <c r="AFB29" s="173"/>
      <c r="AFC29" s="173"/>
      <c r="AFD29" s="173"/>
      <c r="AFE29" s="173"/>
      <c r="AFF29" s="173"/>
      <c r="AFG29" s="173"/>
      <c r="AFH29" s="173"/>
      <c r="AFI29" s="173"/>
      <c r="AFJ29" s="173"/>
      <c r="AFK29" s="173"/>
      <c r="AFL29" s="173"/>
      <c r="AFM29" s="173"/>
      <c r="AFN29" s="173"/>
      <c r="AFO29" s="173"/>
      <c r="AFP29" s="173"/>
      <c r="AFQ29" s="173"/>
      <c r="AFR29" s="173"/>
      <c r="AFS29" s="173"/>
      <c r="AFT29" s="173"/>
      <c r="AFU29" s="173"/>
      <c r="AFV29" s="173"/>
      <c r="AFW29" s="173"/>
      <c r="AFX29" s="173"/>
      <c r="AFY29" s="173"/>
      <c r="AFZ29" s="173"/>
      <c r="AGA29" s="173"/>
      <c r="AGB29" s="173"/>
      <c r="AGC29" s="173"/>
      <c r="AGD29" s="173"/>
      <c r="AGE29" s="173"/>
      <c r="AGF29" s="173"/>
      <c r="AGG29" s="173"/>
      <c r="AGH29" s="173"/>
      <c r="AGI29" s="173"/>
      <c r="AGJ29" s="173"/>
      <c r="AGK29" s="173"/>
      <c r="AGL29" s="173"/>
      <c r="AGM29" s="173"/>
      <c r="AGN29" s="173"/>
      <c r="AGO29" s="173"/>
      <c r="AGP29" s="173"/>
      <c r="AGQ29" s="173"/>
      <c r="AGR29" s="173"/>
      <c r="AGS29" s="173"/>
      <c r="AGT29" s="173"/>
      <c r="AGU29" s="173"/>
      <c r="AGV29" s="173"/>
      <c r="AGW29" s="173"/>
      <c r="AGX29" s="173"/>
      <c r="AGY29" s="173"/>
      <c r="AGZ29" s="173"/>
      <c r="AHA29" s="173"/>
      <c r="AHB29" s="173"/>
      <c r="AHC29" s="173"/>
      <c r="AHD29" s="173"/>
      <c r="AHE29" s="173"/>
      <c r="AHF29" s="173"/>
      <c r="AHG29" s="173"/>
      <c r="AHH29" s="173"/>
      <c r="AHI29" s="173"/>
      <c r="AHJ29" s="173"/>
      <c r="AHK29" s="173"/>
      <c r="AHL29" s="173"/>
      <c r="AHM29" s="173"/>
      <c r="AHN29" s="173"/>
      <c r="AHO29" s="173"/>
      <c r="AHP29" s="173"/>
      <c r="AHQ29" s="173"/>
      <c r="AHR29" s="173"/>
      <c r="AHS29" s="173"/>
      <c r="AHT29" s="173"/>
      <c r="AHU29" s="173"/>
      <c r="AHV29" s="173"/>
      <c r="AHW29" s="173"/>
      <c r="AHX29" s="173"/>
      <c r="AHY29" s="173"/>
      <c r="AHZ29" s="173"/>
      <c r="AIA29" s="173"/>
      <c r="AIB29" s="173"/>
      <c r="AIC29" s="173"/>
      <c r="AID29" s="173"/>
      <c r="AIE29" s="173"/>
      <c r="AIF29" s="173"/>
      <c r="AIG29" s="173"/>
      <c r="AIH29" s="173"/>
      <c r="AII29" s="173"/>
      <c r="AIJ29" s="173"/>
      <c r="AIK29" s="173"/>
      <c r="AIL29" s="173"/>
      <c r="AIM29" s="173"/>
      <c r="AIN29" s="173"/>
      <c r="AIO29" s="173"/>
      <c r="AIP29" s="173"/>
      <c r="AIQ29" s="173"/>
      <c r="AIR29" s="173"/>
      <c r="AIS29" s="173"/>
      <c r="AIT29" s="173"/>
      <c r="AIU29" s="173"/>
      <c r="AIV29" s="173"/>
      <c r="AIW29" s="173"/>
      <c r="AIX29" s="173"/>
      <c r="AIY29" s="173"/>
      <c r="AIZ29" s="173"/>
      <c r="AJA29" s="173"/>
      <c r="AJB29" s="173"/>
      <c r="AJC29" s="173"/>
      <c r="AJD29" s="173"/>
      <c r="AJE29" s="173"/>
      <c r="AJF29" s="173"/>
      <c r="AJG29" s="173"/>
      <c r="AJH29" s="173"/>
      <c r="AJI29" s="173"/>
      <c r="AJJ29" s="173"/>
      <c r="AJK29" s="173"/>
      <c r="AJL29" s="173"/>
      <c r="AJM29" s="173"/>
      <c r="AJN29" s="173"/>
      <c r="AJO29" s="173"/>
      <c r="AJP29" s="173"/>
      <c r="AJQ29" s="173"/>
      <c r="AJR29" s="173"/>
      <c r="AJS29" s="173"/>
      <c r="AJT29" s="173"/>
      <c r="AJU29" s="173"/>
      <c r="AJV29" s="173"/>
      <c r="AJW29" s="173"/>
      <c r="AJX29" s="173"/>
      <c r="AJY29" s="173"/>
      <c r="AJZ29" s="173"/>
      <c r="AKA29" s="173"/>
      <c r="AKB29" s="173"/>
      <c r="AKC29" s="173"/>
      <c r="AKD29" s="173"/>
      <c r="AKE29" s="173"/>
      <c r="AKF29" s="173"/>
      <c r="AKG29" s="173"/>
      <c r="AKH29" s="173"/>
      <c r="AKI29" s="173"/>
      <c r="AKJ29" s="173"/>
      <c r="AKK29" s="173"/>
      <c r="AKL29" s="173"/>
      <c r="AKM29" s="173"/>
      <c r="AKN29" s="173"/>
      <c r="AKO29" s="173"/>
      <c r="AKP29" s="173"/>
      <c r="AKQ29" s="173"/>
      <c r="AKR29" s="173"/>
      <c r="AKS29" s="173"/>
      <c r="AKT29" s="173"/>
      <c r="AKU29" s="173"/>
      <c r="AKV29" s="173"/>
      <c r="AKW29" s="173"/>
      <c r="AKX29" s="173"/>
      <c r="AKY29" s="173"/>
      <c r="AKZ29" s="173"/>
      <c r="ALA29" s="173"/>
      <c r="ALB29" s="173"/>
      <c r="ALC29" s="173"/>
      <c r="ALD29" s="173"/>
      <c r="ALE29" s="173"/>
      <c r="ALF29" s="173"/>
      <c r="ALG29" s="173"/>
      <c r="ALH29" s="173"/>
      <c r="ALI29" s="173"/>
      <c r="ALJ29" s="173"/>
      <c r="ALK29" s="173"/>
      <c r="ALL29" s="173"/>
      <c r="ALM29" s="173"/>
      <c r="ALN29" s="173"/>
      <c r="ALO29" s="173"/>
      <c r="ALP29" s="173"/>
      <c r="ALQ29" s="173"/>
      <c r="ALR29" s="173"/>
      <c r="ALS29" s="173"/>
      <c r="ALT29" s="173"/>
      <c r="ALU29" s="173"/>
      <c r="ALV29" s="173"/>
      <c r="ALW29" s="173"/>
      <c r="ALX29" s="173"/>
      <c r="ALY29" s="173"/>
      <c r="ALZ29" s="173"/>
      <c r="AMA29" s="173"/>
      <c r="AMB29" s="173"/>
      <c r="AMC29" s="173"/>
      <c r="AMD29" s="173"/>
      <c r="AME29" s="173"/>
      <c r="AMF29" s="173"/>
      <c r="AMG29" s="173"/>
      <c r="AMH29" s="173"/>
      <c r="AMI29" s="173"/>
      <c r="AMJ29" s="173"/>
      <c r="AMK29" s="173"/>
      <c r="AML29" s="173"/>
      <c r="AMM29" s="173"/>
      <c r="AMN29" s="173"/>
      <c r="AMO29" s="173"/>
      <c r="AMP29" s="173"/>
      <c r="AMQ29" s="173"/>
      <c r="AMR29" s="173"/>
      <c r="AMS29" s="173"/>
      <c r="AMT29" s="173"/>
      <c r="AMU29" s="173"/>
      <c r="AMV29" s="173"/>
      <c r="AMW29" s="173"/>
      <c r="AMX29" s="173"/>
      <c r="AMY29" s="173"/>
      <c r="AMZ29" s="173"/>
      <c r="ANA29" s="173"/>
      <c r="ANB29" s="173"/>
      <c r="ANC29" s="173"/>
      <c r="AND29" s="173"/>
      <c r="ANE29" s="173"/>
      <c r="ANF29" s="173"/>
      <c r="ANG29" s="173"/>
      <c r="ANH29" s="173"/>
      <c r="ANI29" s="173"/>
      <c r="ANJ29" s="173"/>
      <c r="ANK29" s="173"/>
      <c r="ANL29" s="173"/>
      <c r="ANM29" s="173"/>
      <c r="ANN29" s="173"/>
      <c r="ANO29" s="173"/>
      <c r="ANP29" s="173"/>
      <c r="ANQ29" s="173"/>
      <c r="ANR29" s="173"/>
      <c r="ANS29" s="173"/>
      <c r="ANT29" s="173"/>
      <c r="ANU29" s="173"/>
      <c r="ANV29" s="173"/>
      <c r="ANW29" s="173"/>
      <c r="ANX29" s="173"/>
      <c r="ANY29" s="173"/>
      <c r="ANZ29" s="173"/>
      <c r="AOA29" s="173"/>
      <c r="AOB29" s="173"/>
      <c r="AOC29" s="173"/>
      <c r="AOD29" s="173"/>
      <c r="AOE29" s="173"/>
      <c r="AOF29" s="173"/>
      <c r="AOG29" s="173"/>
      <c r="AOH29" s="173"/>
      <c r="AOI29" s="173"/>
      <c r="AOJ29" s="173"/>
      <c r="AOK29" s="173"/>
      <c r="AOL29" s="173"/>
      <c r="AOM29" s="173"/>
      <c r="AON29" s="173"/>
      <c r="AOO29" s="173"/>
      <c r="AOP29" s="173"/>
      <c r="AOQ29" s="173"/>
      <c r="AOR29" s="173"/>
      <c r="AOS29" s="173"/>
      <c r="AOT29" s="173"/>
      <c r="AOU29" s="173"/>
      <c r="AOV29" s="173"/>
      <c r="AOW29" s="173"/>
      <c r="AOX29" s="173"/>
      <c r="AOY29" s="173"/>
      <c r="AOZ29" s="173"/>
      <c r="APA29" s="173"/>
      <c r="APB29" s="173"/>
      <c r="APC29" s="173"/>
      <c r="APD29" s="173"/>
      <c r="APE29" s="173"/>
      <c r="APF29" s="173"/>
      <c r="APG29" s="173"/>
      <c r="APH29" s="173"/>
      <c r="API29" s="173"/>
      <c r="APJ29" s="173"/>
      <c r="APK29" s="173"/>
      <c r="APL29" s="173"/>
      <c r="APM29" s="173"/>
      <c r="APN29" s="173"/>
      <c r="APO29" s="173"/>
      <c r="APP29" s="173"/>
      <c r="APQ29" s="173"/>
      <c r="APR29" s="173"/>
      <c r="APS29" s="173"/>
      <c r="APT29" s="173"/>
      <c r="APU29" s="173"/>
      <c r="APV29" s="173"/>
      <c r="APW29" s="173"/>
      <c r="APX29" s="173"/>
      <c r="APY29" s="173"/>
      <c r="APZ29" s="173"/>
      <c r="AQA29" s="173"/>
      <c r="AQB29" s="173"/>
      <c r="AQC29" s="173"/>
      <c r="AQD29" s="173"/>
      <c r="AQE29" s="173"/>
      <c r="AQF29" s="173"/>
      <c r="AQG29" s="173"/>
      <c r="AQH29" s="173"/>
      <c r="AQI29" s="173"/>
      <c r="AQJ29" s="173"/>
      <c r="AQK29" s="173"/>
      <c r="AQL29" s="173"/>
      <c r="AQM29" s="173"/>
      <c r="AQN29" s="173"/>
      <c r="AQO29" s="173"/>
      <c r="AQP29" s="173"/>
      <c r="AQQ29" s="173"/>
      <c r="AQR29" s="173"/>
      <c r="AQS29" s="173"/>
      <c r="AQT29" s="173"/>
      <c r="AQU29" s="173"/>
      <c r="AQV29" s="173"/>
      <c r="AQW29" s="173"/>
      <c r="AQX29" s="173"/>
      <c r="AQY29" s="173"/>
      <c r="AQZ29" s="173"/>
      <c r="ARA29" s="173"/>
      <c r="ARB29" s="173"/>
      <c r="ARC29" s="173"/>
      <c r="ARD29" s="173"/>
      <c r="ARE29" s="173"/>
      <c r="ARF29" s="173"/>
      <c r="ARG29" s="173"/>
      <c r="ARH29" s="173"/>
      <c r="ARI29" s="173"/>
      <c r="ARJ29" s="173"/>
      <c r="ARK29" s="173"/>
      <c r="ARL29" s="173"/>
      <c r="ARM29" s="173"/>
      <c r="ARN29" s="173"/>
      <c r="ARO29" s="173"/>
      <c r="ARP29" s="173"/>
      <c r="ARQ29" s="173"/>
      <c r="ARR29" s="173"/>
      <c r="ARS29" s="173"/>
      <c r="ART29" s="173"/>
      <c r="ARU29" s="173"/>
      <c r="ARV29" s="173"/>
      <c r="ARW29" s="173"/>
      <c r="ARX29" s="173"/>
      <c r="ARY29" s="173"/>
      <c r="ARZ29" s="173"/>
      <c r="ASA29" s="173"/>
      <c r="ASB29" s="173"/>
      <c r="ASC29" s="173"/>
      <c r="ASD29" s="173"/>
      <c r="ASE29" s="173"/>
      <c r="ASF29" s="173"/>
      <c r="ASG29" s="173"/>
      <c r="ASH29" s="173"/>
      <c r="ASI29" s="173"/>
      <c r="ASJ29" s="173"/>
      <c r="ASK29" s="173"/>
      <c r="ASL29" s="173"/>
      <c r="ASM29" s="173"/>
      <c r="ASN29" s="173"/>
      <c r="ASO29" s="173"/>
      <c r="ASP29" s="173"/>
      <c r="ASQ29" s="173"/>
      <c r="ASR29" s="173"/>
      <c r="ASS29" s="173"/>
      <c r="AST29" s="173"/>
      <c r="ASU29" s="173"/>
      <c r="ASV29" s="173"/>
      <c r="ASW29" s="173"/>
      <c r="ASX29" s="173"/>
      <c r="ASY29" s="173"/>
      <c r="ASZ29" s="173"/>
      <c r="ATA29" s="173"/>
      <c r="ATB29" s="173"/>
      <c r="ATC29" s="173"/>
      <c r="ATD29" s="173"/>
      <c r="ATE29" s="173"/>
      <c r="ATF29" s="173"/>
      <c r="ATG29" s="173"/>
      <c r="ATH29" s="173"/>
      <c r="ATI29" s="173"/>
      <c r="ATJ29" s="173"/>
      <c r="ATK29" s="173"/>
      <c r="ATL29" s="173"/>
      <c r="ATM29" s="173"/>
      <c r="ATN29" s="173"/>
      <c r="ATO29" s="173"/>
      <c r="ATP29" s="173"/>
      <c r="ATQ29" s="173"/>
      <c r="ATR29" s="173"/>
      <c r="ATS29" s="173"/>
      <c r="ATT29" s="173"/>
      <c r="ATU29" s="173"/>
      <c r="ATV29" s="173"/>
      <c r="ATW29" s="173"/>
      <c r="ATX29" s="173"/>
      <c r="ATY29" s="173"/>
      <c r="ATZ29" s="173"/>
      <c r="AUA29" s="173"/>
      <c r="AUB29" s="173"/>
      <c r="AUC29" s="173"/>
      <c r="AUD29" s="173"/>
      <c r="AUE29" s="173"/>
      <c r="AUF29" s="173"/>
      <c r="AUG29" s="173"/>
      <c r="AUH29" s="173"/>
      <c r="AUI29" s="173"/>
      <c r="AUJ29" s="173"/>
      <c r="AUK29" s="173"/>
      <c r="AUL29" s="173"/>
      <c r="AUM29" s="173"/>
      <c r="AUN29" s="173"/>
      <c r="AUO29" s="173"/>
      <c r="AUP29" s="173"/>
      <c r="AUQ29" s="173"/>
      <c r="AUR29" s="173"/>
      <c r="AUS29" s="173"/>
      <c r="AUT29" s="173"/>
      <c r="AUU29" s="173"/>
      <c r="AUV29" s="173"/>
      <c r="AUW29" s="173"/>
      <c r="AUX29" s="173"/>
      <c r="AUY29" s="173"/>
      <c r="AUZ29" s="173"/>
      <c r="AVA29" s="173"/>
      <c r="AVB29" s="173"/>
      <c r="AVC29" s="173"/>
      <c r="AVD29" s="173"/>
      <c r="AVE29" s="173"/>
      <c r="AVF29" s="173"/>
      <c r="AVG29" s="173"/>
      <c r="AVH29" s="173"/>
      <c r="AVI29" s="173"/>
      <c r="AVJ29" s="173"/>
      <c r="AVK29" s="173"/>
      <c r="AVL29" s="173"/>
      <c r="AVM29" s="173"/>
      <c r="AVN29" s="173"/>
      <c r="AVO29" s="173"/>
      <c r="AVP29" s="173"/>
      <c r="AVQ29" s="173"/>
      <c r="AVR29" s="173"/>
      <c r="AVS29" s="173"/>
      <c r="AVT29" s="173"/>
      <c r="AVU29" s="173"/>
      <c r="AVV29" s="173"/>
      <c r="AVW29" s="173"/>
      <c r="AVX29" s="173"/>
      <c r="AVY29" s="173"/>
      <c r="AVZ29" s="173"/>
      <c r="AWA29" s="173"/>
      <c r="AWB29" s="173"/>
      <c r="AWC29" s="173"/>
      <c r="AWD29" s="173"/>
      <c r="AWE29" s="173"/>
      <c r="AWF29" s="173"/>
      <c r="AWG29" s="173"/>
      <c r="AWH29" s="173"/>
      <c r="AWI29" s="173"/>
      <c r="AWJ29" s="173"/>
      <c r="AWK29" s="173"/>
      <c r="AWL29" s="173"/>
      <c r="AWM29" s="173"/>
      <c r="AWN29" s="173"/>
      <c r="AWO29" s="173"/>
      <c r="AWP29" s="173"/>
      <c r="AWQ29" s="173"/>
      <c r="AWR29" s="173"/>
      <c r="AWS29" s="173"/>
      <c r="AWT29" s="173"/>
      <c r="AWU29" s="173"/>
      <c r="AWV29" s="173"/>
      <c r="AWW29" s="173"/>
      <c r="AWX29" s="173"/>
      <c r="AWY29" s="173"/>
      <c r="AWZ29" s="173"/>
      <c r="AXA29" s="173"/>
      <c r="AXB29" s="173"/>
      <c r="AXC29" s="173"/>
      <c r="AXD29" s="173"/>
      <c r="AXE29" s="173"/>
      <c r="AXF29" s="173"/>
      <c r="AXG29" s="173"/>
      <c r="AXH29" s="173"/>
      <c r="AXI29" s="173"/>
      <c r="AXJ29" s="173"/>
      <c r="AXK29" s="173"/>
      <c r="AXL29" s="173"/>
      <c r="AXM29" s="173"/>
      <c r="AXN29" s="173"/>
      <c r="AXO29" s="173"/>
      <c r="AXP29" s="173"/>
      <c r="AXQ29" s="173"/>
      <c r="AXR29" s="173"/>
      <c r="AXS29" s="173"/>
      <c r="AXT29" s="173"/>
      <c r="AXU29" s="173"/>
      <c r="AXV29" s="173"/>
      <c r="AXW29" s="173"/>
      <c r="AXX29" s="173"/>
      <c r="AXY29" s="173"/>
      <c r="AXZ29" s="173"/>
      <c r="AYA29" s="173"/>
      <c r="AYB29" s="173"/>
      <c r="AYC29" s="173"/>
      <c r="AYD29" s="173"/>
      <c r="AYE29" s="173"/>
      <c r="AYF29" s="173"/>
      <c r="AYG29" s="173"/>
      <c r="AYH29" s="173"/>
      <c r="AYI29" s="173"/>
      <c r="AYJ29" s="173"/>
      <c r="AYK29" s="173"/>
      <c r="AYL29" s="173"/>
      <c r="AYM29" s="173"/>
      <c r="AYN29" s="173"/>
      <c r="AYO29" s="173"/>
      <c r="AYP29" s="173"/>
      <c r="AYQ29" s="173"/>
      <c r="AYR29" s="173"/>
      <c r="AYS29" s="173"/>
      <c r="AYT29" s="173"/>
      <c r="AYU29" s="173"/>
      <c r="AYV29" s="173"/>
      <c r="AYW29" s="173"/>
      <c r="AYX29" s="173"/>
      <c r="AYY29" s="173"/>
      <c r="AYZ29" s="173"/>
      <c r="AZA29" s="173"/>
      <c r="AZB29" s="173"/>
      <c r="AZC29" s="173"/>
      <c r="AZD29" s="173"/>
      <c r="AZE29" s="173"/>
      <c r="AZF29" s="173"/>
      <c r="AZG29" s="173"/>
      <c r="AZH29" s="173"/>
      <c r="AZI29" s="173"/>
      <c r="AZJ29" s="173"/>
      <c r="AZK29" s="173"/>
      <c r="AZL29" s="173"/>
      <c r="AZM29" s="173"/>
      <c r="AZN29" s="173"/>
      <c r="AZO29" s="173"/>
      <c r="AZP29" s="173"/>
      <c r="AZQ29" s="173"/>
      <c r="AZR29" s="173"/>
      <c r="AZS29" s="173"/>
      <c r="AZT29" s="173"/>
      <c r="AZU29" s="173"/>
      <c r="AZV29" s="173"/>
      <c r="AZW29" s="173"/>
      <c r="AZX29" s="173"/>
      <c r="AZY29" s="173"/>
      <c r="AZZ29" s="173"/>
      <c r="BAA29" s="173"/>
      <c r="BAB29" s="173"/>
      <c r="BAC29" s="173"/>
      <c r="BAD29" s="173"/>
      <c r="BAE29" s="173"/>
      <c r="BAF29" s="173"/>
      <c r="BAG29" s="173"/>
      <c r="BAH29" s="173"/>
      <c r="BAI29" s="173"/>
      <c r="BAJ29" s="173"/>
      <c r="BAK29" s="173"/>
      <c r="BAL29" s="173"/>
      <c r="BAM29" s="173"/>
      <c r="BAN29" s="173"/>
      <c r="BAO29" s="173"/>
      <c r="BAP29" s="173"/>
      <c r="BAQ29" s="173"/>
      <c r="BAR29" s="173"/>
      <c r="BAS29" s="173"/>
      <c r="BAT29" s="173"/>
      <c r="BAU29" s="173"/>
      <c r="BAV29" s="173"/>
      <c r="BAW29" s="173"/>
      <c r="BAX29" s="173"/>
      <c r="BAY29" s="173"/>
      <c r="BAZ29" s="173"/>
      <c r="BBA29" s="173"/>
      <c r="BBB29" s="173"/>
      <c r="BBC29" s="173"/>
      <c r="BBD29" s="173"/>
      <c r="BBE29" s="173"/>
      <c r="BBF29" s="173"/>
      <c r="BBG29" s="173"/>
      <c r="BBH29" s="173"/>
      <c r="BBI29" s="173"/>
      <c r="BBJ29" s="173"/>
      <c r="BBK29" s="173"/>
      <c r="BBL29" s="173"/>
      <c r="BBM29" s="173"/>
      <c r="BBN29" s="173"/>
      <c r="BBO29" s="173"/>
      <c r="BBP29" s="173"/>
      <c r="BBQ29" s="173"/>
      <c r="BBR29" s="173"/>
      <c r="BBS29" s="173"/>
      <c r="BBT29" s="173"/>
      <c r="BBU29" s="173"/>
      <c r="BBV29" s="173"/>
      <c r="BBW29" s="173"/>
      <c r="BBX29" s="173"/>
      <c r="BBY29" s="173"/>
      <c r="BBZ29" s="173"/>
      <c r="BCA29" s="173"/>
      <c r="BCB29" s="173"/>
      <c r="BCC29" s="173"/>
      <c r="BCD29" s="173"/>
      <c r="BCE29" s="173"/>
      <c r="BCF29" s="173"/>
      <c r="BCG29" s="173"/>
      <c r="BCH29" s="173"/>
      <c r="BCI29" s="173"/>
      <c r="BCJ29" s="173"/>
      <c r="BCK29" s="173"/>
      <c r="BCL29" s="173"/>
      <c r="BCM29" s="173"/>
      <c r="BCN29" s="173"/>
      <c r="BCO29" s="173"/>
      <c r="BCP29" s="173"/>
      <c r="BCQ29" s="173"/>
      <c r="BCR29" s="173"/>
      <c r="BCS29" s="173"/>
      <c r="BCT29" s="173"/>
      <c r="BCU29" s="173"/>
      <c r="BCV29" s="173"/>
      <c r="BCW29" s="173"/>
      <c r="BCX29" s="173"/>
      <c r="BCY29" s="173"/>
      <c r="BCZ29" s="173"/>
      <c r="BDA29" s="173"/>
      <c r="BDB29" s="173"/>
      <c r="BDC29" s="173"/>
      <c r="BDD29" s="173"/>
      <c r="BDE29" s="173"/>
      <c r="BDF29" s="173"/>
      <c r="BDG29" s="173"/>
      <c r="BDH29" s="173"/>
      <c r="BDI29" s="173"/>
      <c r="BDJ29" s="173"/>
      <c r="BDK29" s="173"/>
      <c r="BDL29" s="173"/>
      <c r="BDM29" s="173"/>
      <c r="BDN29" s="173"/>
      <c r="BDO29" s="173"/>
      <c r="BDP29" s="173"/>
      <c r="BDQ29" s="173"/>
      <c r="BDR29" s="173"/>
      <c r="BDS29" s="173"/>
      <c r="BDT29" s="173"/>
      <c r="BDU29" s="173"/>
      <c r="BDV29" s="173"/>
      <c r="BDW29" s="173"/>
      <c r="BDX29" s="173"/>
      <c r="BDY29" s="173"/>
      <c r="BDZ29" s="173"/>
      <c r="BEA29" s="173"/>
      <c r="BEB29" s="173"/>
      <c r="BEC29" s="173"/>
      <c r="BED29" s="173"/>
      <c r="BEE29" s="173"/>
      <c r="BEF29" s="173"/>
      <c r="BEG29" s="173"/>
      <c r="BEH29" s="173"/>
      <c r="BEI29" s="173"/>
      <c r="BEJ29" s="173"/>
      <c r="BEK29" s="173"/>
      <c r="BEL29" s="173"/>
      <c r="BEM29" s="173"/>
      <c r="BEN29" s="173"/>
      <c r="BEO29" s="173"/>
      <c r="BEP29" s="173"/>
      <c r="BEQ29" s="173"/>
      <c r="BER29" s="173"/>
      <c r="BES29" s="173"/>
      <c r="BET29" s="173"/>
      <c r="BEU29" s="173"/>
      <c r="BEV29" s="173"/>
      <c r="BEW29" s="173"/>
      <c r="BEX29" s="173"/>
      <c r="BEY29" s="173"/>
      <c r="BEZ29" s="173"/>
      <c r="BFA29" s="173"/>
      <c r="BFB29" s="173"/>
      <c r="BFC29" s="173"/>
      <c r="BFD29" s="173"/>
      <c r="BFE29" s="173"/>
      <c r="BFF29" s="173"/>
      <c r="BFG29" s="173"/>
      <c r="BFH29" s="173"/>
      <c r="BFI29" s="173"/>
      <c r="BFJ29" s="173"/>
      <c r="BFK29" s="173"/>
      <c r="BFL29" s="173"/>
      <c r="BFM29" s="173"/>
      <c r="BFN29" s="173"/>
      <c r="BFO29" s="173"/>
      <c r="BFP29" s="173"/>
      <c r="BFQ29" s="173"/>
      <c r="BFR29" s="173"/>
      <c r="BFS29" s="173"/>
      <c r="BFT29" s="173"/>
      <c r="BFU29" s="173"/>
      <c r="BFV29" s="173"/>
      <c r="BFW29" s="173"/>
      <c r="BFX29" s="173"/>
      <c r="BFY29" s="173"/>
      <c r="BFZ29" s="173"/>
      <c r="BGA29" s="173"/>
      <c r="BGB29" s="173"/>
      <c r="BGC29" s="173"/>
      <c r="BGD29" s="173"/>
      <c r="BGE29" s="173"/>
      <c r="BGF29" s="173"/>
      <c r="BGG29" s="173"/>
      <c r="BGH29" s="173"/>
      <c r="BGI29" s="173"/>
      <c r="BGJ29" s="173"/>
      <c r="BGK29" s="173"/>
      <c r="BGL29" s="173"/>
      <c r="BGM29" s="173"/>
      <c r="BGN29" s="173"/>
      <c r="BGO29" s="173"/>
      <c r="BGP29" s="173"/>
      <c r="BGQ29" s="173"/>
      <c r="BGR29" s="173"/>
      <c r="BGS29" s="173"/>
      <c r="BGT29" s="173"/>
      <c r="BGU29" s="173"/>
      <c r="BGV29" s="173"/>
      <c r="BGW29" s="173"/>
      <c r="BGX29" s="173"/>
      <c r="BGY29" s="173"/>
      <c r="BGZ29" s="173"/>
      <c r="BHA29" s="173"/>
      <c r="BHB29" s="173"/>
      <c r="BHC29" s="173"/>
      <c r="BHD29" s="173"/>
      <c r="BHE29" s="173"/>
      <c r="BHF29" s="173"/>
      <c r="BHG29" s="173"/>
      <c r="BHH29" s="173"/>
      <c r="BHI29" s="173"/>
      <c r="BHJ29" s="173"/>
      <c r="BHK29" s="173"/>
      <c r="BHL29" s="173"/>
      <c r="BHM29" s="173"/>
      <c r="BHN29" s="173"/>
      <c r="BHO29" s="173"/>
      <c r="BHP29" s="173"/>
      <c r="BHQ29" s="173"/>
      <c r="BHR29" s="173"/>
      <c r="BHS29" s="173"/>
      <c r="BHT29" s="173"/>
      <c r="BHU29" s="173"/>
      <c r="BHV29" s="173"/>
      <c r="BHW29" s="173"/>
      <c r="BHX29" s="173"/>
      <c r="BHY29" s="173"/>
      <c r="BHZ29" s="173"/>
      <c r="BIA29" s="173"/>
      <c r="BIB29" s="173"/>
      <c r="BIC29" s="173"/>
      <c r="BID29" s="173"/>
      <c r="BIE29" s="173"/>
      <c r="BIF29" s="173"/>
      <c r="BIG29" s="173"/>
      <c r="BIH29" s="173"/>
      <c r="BII29" s="173"/>
      <c r="BIJ29" s="173"/>
      <c r="BIK29" s="173"/>
      <c r="BIL29" s="173"/>
      <c r="BIM29" s="173"/>
      <c r="BIN29" s="173"/>
      <c r="BIO29" s="173"/>
      <c r="BIP29" s="173"/>
      <c r="BIQ29" s="173"/>
      <c r="BIR29" s="173"/>
      <c r="BIS29" s="173"/>
      <c r="BIT29" s="173"/>
      <c r="BIU29" s="173"/>
      <c r="BIV29" s="173"/>
      <c r="BIW29" s="173"/>
      <c r="BIX29" s="173"/>
      <c r="BIY29" s="173"/>
      <c r="BIZ29" s="173"/>
      <c r="BJA29" s="173"/>
      <c r="BJB29" s="173"/>
      <c r="BJC29" s="173"/>
      <c r="BJD29" s="173"/>
      <c r="BJE29" s="173"/>
      <c r="BJF29" s="173"/>
      <c r="BJG29" s="173"/>
      <c r="BJH29" s="173"/>
      <c r="BJI29" s="173"/>
      <c r="BJJ29" s="173"/>
      <c r="BJK29" s="173"/>
      <c r="BJL29" s="173"/>
      <c r="BJM29" s="173"/>
      <c r="BJN29" s="173"/>
      <c r="BJO29" s="173"/>
      <c r="BJP29" s="173"/>
      <c r="BJQ29" s="173"/>
      <c r="BJR29" s="173"/>
      <c r="BJS29" s="173"/>
      <c r="BJT29" s="173"/>
      <c r="BJU29" s="173"/>
      <c r="BJV29" s="173"/>
      <c r="BJW29" s="173"/>
      <c r="BJX29" s="173"/>
      <c r="BJY29" s="173"/>
      <c r="BJZ29" s="173"/>
      <c r="BKA29" s="173"/>
      <c r="BKB29" s="173"/>
      <c r="BKC29" s="173"/>
      <c r="BKD29" s="173"/>
      <c r="BKE29" s="173"/>
      <c r="BKF29" s="173"/>
      <c r="BKG29" s="173"/>
      <c r="BKH29" s="173"/>
      <c r="BKI29" s="173"/>
      <c r="BKJ29" s="173"/>
      <c r="BKK29" s="173"/>
      <c r="BKL29" s="173"/>
      <c r="BKM29" s="173"/>
      <c r="BKN29" s="173"/>
      <c r="BKO29" s="173"/>
      <c r="BKP29" s="173"/>
      <c r="BKQ29" s="173"/>
      <c r="BKR29" s="173"/>
      <c r="BKS29" s="173"/>
      <c r="BKT29" s="173"/>
      <c r="BKU29" s="173"/>
      <c r="BKV29" s="173"/>
      <c r="BKW29" s="173"/>
      <c r="BKX29" s="173"/>
      <c r="BKY29" s="173"/>
      <c r="BKZ29" s="173"/>
      <c r="BLA29" s="173"/>
      <c r="BLB29" s="173"/>
      <c r="BLC29" s="173"/>
      <c r="BLD29" s="173"/>
      <c r="BLE29" s="173"/>
      <c r="BLF29" s="173"/>
      <c r="BLG29" s="173"/>
      <c r="BLH29" s="173"/>
      <c r="BLI29" s="173"/>
      <c r="BLJ29" s="173"/>
      <c r="BLK29" s="173"/>
      <c r="BLL29" s="173"/>
      <c r="BLM29" s="173"/>
      <c r="BLN29" s="173"/>
      <c r="BLO29" s="173"/>
      <c r="BLP29" s="173"/>
      <c r="BLQ29" s="173"/>
      <c r="BLR29" s="173"/>
      <c r="BLS29" s="173"/>
      <c r="BLT29" s="173"/>
      <c r="BLU29" s="173"/>
      <c r="BLV29" s="173"/>
      <c r="BLW29" s="173"/>
      <c r="BLX29" s="173"/>
      <c r="BLY29" s="173"/>
      <c r="BLZ29" s="173"/>
      <c r="BMA29" s="173"/>
      <c r="BMB29" s="173"/>
      <c r="BMC29" s="173"/>
      <c r="BMD29" s="173"/>
      <c r="BME29" s="173"/>
      <c r="BMF29" s="173"/>
      <c r="BMG29" s="173"/>
      <c r="BMH29" s="173"/>
      <c r="BMI29" s="173"/>
      <c r="BMJ29" s="173"/>
      <c r="BMK29" s="173"/>
      <c r="BML29" s="173"/>
      <c r="BMM29" s="173"/>
      <c r="BMN29" s="173"/>
      <c r="BMO29" s="173"/>
      <c r="BMP29" s="173"/>
      <c r="BMQ29" s="173"/>
      <c r="BMR29" s="173"/>
      <c r="BMS29" s="173"/>
      <c r="BMT29" s="173"/>
      <c r="BMU29" s="173"/>
      <c r="BMV29" s="173"/>
      <c r="BMW29" s="173"/>
      <c r="BMX29" s="173"/>
      <c r="BMY29" s="173"/>
      <c r="BMZ29" s="173"/>
      <c r="BNA29" s="173"/>
      <c r="BNB29" s="173"/>
      <c r="BNC29" s="173"/>
      <c r="BND29" s="173"/>
      <c r="BNE29" s="173"/>
      <c r="BNF29" s="173"/>
      <c r="BNG29" s="173"/>
      <c r="BNH29" s="173"/>
      <c r="BNI29" s="173"/>
      <c r="BNJ29" s="173"/>
      <c r="BNK29" s="173"/>
      <c r="BNL29" s="173"/>
      <c r="BNM29" s="173"/>
      <c r="BNN29" s="173"/>
      <c r="BNO29" s="173"/>
      <c r="BNP29" s="173"/>
      <c r="BNQ29" s="173"/>
      <c r="BNR29" s="173"/>
      <c r="BNS29" s="173"/>
      <c r="BNT29" s="173"/>
      <c r="BNU29" s="173"/>
      <c r="BNV29" s="173"/>
      <c r="BNW29" s="173"/>
      <c r="BNX29" s="173"/>
      <c r="BNY29" s="173"/>
      <c r="BNZ29" s="173"/>
      <c r="BOA29" s="173"/>
      <c r="BOB29" s="173"/>
      <c r="BOC29" s="173"/>
      <c r="BOD29" s="173"/>
      <c r="BOE29" s="173"/>
      <c r="BOF29" s="173"/>
      <c r="BOG29" s="173"/>
      <c r="BOH29" s="173"/>
      <c r="BOI29" s="173"/>
      <c r="BOJ29" s="173"/>
      <c r="BOK29" s="173"/>
      <c r="BOL29" s="173"/>
      <c r="BOM29" s="173"/>
      <c r="BON29" s="173"/>
      <c r="BOO29" s="173"/>
      <c r="BOP29" s="173"/>
      <c r="BOQ29" s="173"/>
      <c r="BOR29" s="173"/>
      <c r="BOS29" s="173"/>
      <c r="BOT29" s="173"/>
      <c r="BOU29" s="173"/>
      <c r="BOV29" s="173"/>
      <c r="BOW29" s="173"/>
      <c r="BOX29" s="173"/>
      <c r="BOY29" s="173"/>
      <c r="BOZ29" s="173"/>
      <c r="BPA29" s="173"/>
      <c r="BPB29" s="173"/>
      <c r="BPC29" s="173"/>
      <c r="BPD29" s="173"/>
      <c r="BPE29" s="173"/>
      <c r="BPF29" s="173"/>
      <c r="BPG29" s="173"/>
      <c r="BPH29" s="173"/>
      <c r="BPI29" s="173"/>
      <c r="BPJ29" s="173"/>
      <c r="BPK29" s="173"/>
      <c r="BPL29" s="173"/>
      <c r="BPM29" s="173"/>
      <c r="BPN29" s="173"/>
      <c r="BPO29" s="173"/>
      <c r="BPP29" s="173"/>
      <c r="BPQ29" s="173"/>
      <c r="BPR29" s="173"/>
      <c r="BPS29" s="173"/>
      <c r="BPT29" s="173"/>
      <c r="BPU29" s="173"/>
      <c r="BPV29" s="173"/>
      <c r="BPW29" s="173"/>
      <c r="BPX29" s="173"/>
      <c r="BPY29" s="173"/>
      <c r="BPZ29" s="173"/>
      <c r="BQA29" s="173"/>
      <c r="BQB29" s="173"/>
      <c r="BQC29" s="173"/>
      <c r="BQD29" s="173"/>
      <c r="BQE29" s="173"/>
      <c r="BQF29" s="173"/>
      <c r="BQG29" s="173"/>
      <c r="BQH29" s="173"/>
      <c r="BQI29" s="173"/>
      <c r="BQJ29" s="173"/>
      <c r="BQK29" s="173"/>
      <c r="BQL29" s="173"/>
      <c r="BQM29" s="173"/>
      <c r="BQN29" s="173"/>
      <c r="BQO29" s="173"/>
      <c r="BQP29" s="173"/>
      <c r="BQQ29" s="173"/>
      <c r="BQR29" s="173"/>
      <c r="BQS29" s="173"/>
      <c r="BQT29" s="173"/>
      <c r="BQU29" s="173"/>
      <c r="BQV29" s="173"/>
      <c r="BQW29" s="173"/>
      <c r="BQX29" s="173"/>
      <c r="BQY29" s="173"/>
      <c r="BQZ29" s="173"/>
      <c r="BRA29" s="173"/>
      <c r="BRB29" s="173"/>
      <c r="BRC29" s="173"/>
      <c r="BRD29" s="173"/>
      <c r="BRE29" s="173"/>
      <c r="BRF29" s="173"/>
      <c r="BRG29" s="173"/>
      <c r="BRH29" s="173"/>
      <c r="BRI29" s="173"/>
      <c r="BRJ29" s="173"/>
      <c r="BRK29" s="173"/>
      <c r="BRL29" s="173"/>
      <c r="BRM29" s="173"/>
      <c r="BRN29" s="173"/>
      <c r="BRO29" s="173"/>
      <c r="BRP29" s="173"/>
      <c r="BRQ29" s="173"/>
      <c r="BRR29" s="173"/>
      <c r="BRS29" s="173"/>
      <c r="BRT29" s="173"/>
      <c r="BRU29" s="173"/>
      <c r="BRV29" s="173"/>
      <c r="BRW29" s="173"/>
      <c r="BRX29" s="173"/>
      <c r="BRY29" s="173"/>
      <c r="BRZ29" s="173"/>
      <c r="BSA29" s="173"/>
      <c r="BSB29" s="173"/>
      <c r="BSC29" s="173"/>
      <c r="BSD29" s="173"/>
      <c r="BSE29" s="173"/>
      <c r="BSF29" s="173"/>
      <c r="BSG29" s="173"/>
      <c r="BSH29" s="173"/>
      <c r="BSI29" s="173"/>
      <c r="BSJ29" s="173"/>
      <c r="BSK29" s="173"/>
      <c r="BSL29" s="173"/>
      <c r="BSM29" s="173"/>
      <c r="BSN29" s="173"/>
      <c r="BSO29" s="173"/>
      <c r="BSP29" s="173"/>
      <c r="BSQ29" s="173"/>
      <c r="BSR29" s="173"/>
      <c r="BSS29" s="173"/>
      <c r="BST29" s="173"/>
      <c r="BSU29" s="173"/>
      <c r="BSV29" s="173"/>
      <c r="BSW29" s="173"/>
      <c r="BSX29" s="173"/>
      <c r="BSY29" s="173"/>
      <c r="BSZ29" s="173"/>
      <c r="BTA29" s="173"/>
      <c r="BTB29" s="173"/>
      <c r="BTC29" s="173"/>
      <c r="BTD29" s="173"/>
      <c r="BTE29" s="173"/>
      <c r="BTF29" s="173"/>
      <c r="BTG29" s="173"/>
      <c r="BTH29" s="173"/>
      <c r="BTI29" s="173"/>
      <c r="BTJ29" s="173"/>
      <c r="BTK29" s="173"/>
      <c r="BTL29" s="173"/>
      <c r="BTM29" s="173"/>
      <c r="BTN29" s="173"/>
      <c r="BTO29" s="173"/>
      <c r="BTP29" s="173"/>
      <c r="BTQ29" s="173"/>
      <c r="BTR29" s="173"/>
      <c r="BTS29" s="173"/>
      <c r="BTT29" s="173"/>
      <c r="BTU29" s="173"/>
      <c r="BTV29" s="173"/>
      <c r="BTW29" s="173"/>
      <c r="BTX29" s="173"/>
      <c r="BTY29" s="173"/>
      <c r="BTZ29" s="173"/>
      <c r="BUA29" s="173"/>
      <c r="BUB29" s="173"/>
      <c r="BUC29" s="173"/>
      <c r="BUD29" s="173"/>
      <c r="BUE29" s="173"/>
      <c r="BUF29" s="173"/>
      <c r="BUG29" s="173"/>
      <c r="BUH29" s="173"/>
      <c r="BUI29" s="173"/>
      <c r="BUJ29" s="173"/>
      <c r="BUK29" s="173"/>
      <c r="BUL29" s="173"/>
      <c r="BUM29" s="173"/>
      <c r="BUN29" s="173"/>
      <c r="BUO29" s="173"/>
      <c r="BUP29" s="173"/>
      <c r="BUQ29" s="173"/>
      <c r="BUR29" s="173"/>
      <c r="BUS29" s="173"/>
      <c r="BUT29" s="173"/>
      <c r="BUU29" s="173"/>
      <c r="BUV29" s="173"/>
      <c r="BUW29" s="173"/>
      <c r="BUX29" s="173"/>
      <c r="BUY29" s="173"/>
      <c r="BUZ29" s="173"/>
      <c r="BVA29" s="173"/>
      <c r="BVB29" s="173"/>
      <c r="BVC29" s="173"/>
      <c r="BVD29" s="173"/>
      <c r="BVE29" s="173"/>
      <c r="BVF29" s="173"/>
      <c r="BVG29" s="173"/>
      <c r="BVH29" s="173"/>
      <c r="BVI29" s="173"/>
      <c r="BVJ29" s="173"/>
      <c r="BVK29" s="173"/>
      <c r="BVL29" s="173"/>
      <c r="BVM29" s="173"/>
      <c r="BVN29" s="173"/>
      <c r="BVO29" s="173"/>
      <c r="BVP29" s="173"/>
      <c r="BVQ29" s="173"/>
      <c r="BVR29" s="173"/>
      <c r="BVS29" s="173"/>
      <c r="BVT29" s="173"/>
      <c r="BVU29" s="173"/>
      <c r="BVV29" s="173"/>
      <c r="BVW29" s="173"/>
      <c r="BVX29" s="173"/>
      <c r="BVY29" s="173"/>
      <c r="BVZ29" s="173"/>
      <c r="BWA29" s="173"/>
      <c r="BWB29" s="173"/>
      <c r="BWC29" s="173"/>
      <c r="BWD29" s="173"/>
      <c r="BWE29" s="173"/>
      <c r="BWF29" s="173"/>
      <c r="BWG29" s="173"/>
      <c r="BWH29" s="173"/>
      <c r="BWI29" s="173"/>
      <c r="BWJ29" s="173"/>
      <c r="BWK29" s="173"/>
      <c r="BWL29" s="173"/>
      <c r="BWM29" s="173"/>
      <c r="BWN29" s="173"/>
      <c r="BWO29" s="173"/>
      <c r="BWP29" s="173"/>
      <c r="BWQ29" s="173"/>
      <c r="BWR29" s="173"/>
      <c r="BWS29" s="173"/>
      <c r="BWT29" s="173"/>
      <c r="BWU29" s="173"/>
      <c r="BWV29" s="173"/>
      <c r="BWW29" s="173"/>
      <c r="BWX29" s="173"/>
      <c r="BWY29" s="173"/>
      <c r="BWZ29" s="173"/>
      <c r="BXA29" s="173"/>
      <c r="BXB29" s="173"/>
      <c r="BXC29" s="173"/>
      <c r="BXD29" s="173"/>
      <c r="BXE29" s="173"/>
      <c r="BXF29" s="173"/>
      <c r="BXG29" s="173"/>
      <c r="BXH29" s="173"/>
      <c r="BXI29" s="173"/>
      <c r="BXJ29" s="173"/>
      <c r="BXK29" s="173"/>
      <c r="BXL29" s="173"/>
      <c r="BXM29" s="173"/>
      <c r="BXN29" s="173"/>
      <c r="BXO29" s="173"/>
      <c r="BXP29" s="173"/>
      <c r="BXQ29" s="173"/>
      <c r="BXR29" s="173"/>
      <c r="BXS29" s="173"/>
      <c r="BXT29" s="173"/>
      <c r="BXU29" s="173"/>
      <c r="BXV29" s="173"/>
      <c r="BXW29" s="173"/>
      <c r="BXX29" s="173"/>
      <c r="BXY29" s="173"/>
      <c r="BXZ29" s="173"/>
      <c r="BYA29" s="173"/>
      <c r="BYB29" s="173"/>
      <c r="BYC29" s="173"/>
      <c r="BYD29" s="173"/>
      <c r="BYE29" s="173"/>
      <c r="BYF29" s="173"/>
      <c r="BYG29" s="173"/>
      <c r="BYH29" s="173"/>
      <c r="BYI29" s="173"/>
      <c r="BYJ29" s="173"/>
      <c r="BYK29" s="173"/>
      <c r="BYL29" s="173"/>
      <c r="BYM29" s="173"/>
      <c r="BYN29" s="173"/>
      <c r="BYO29" s="173"/>
      <c r="BYP29" s="173"/>
      <c r="BYQ29" s="173"/>
      <c r="BYR29" s="173"/>
      <c r="BYS29" s="173"/>
      <c r="BYT29" s="173"/>
      <c r="BYU29" s="173"/>
      <c r="BYV29" s="173"/>
      <c r="BYW29" s="173"/>
      <c r="BYX29" s="173"/>
      <c r="BYY29" s="173"/>
      <c r="BYZ29" s="173"/>
      <c r="BZA29" s="173"/>
      <c r="BZB29" s="173"/>
      <c r="BZC29" s="173"/>
      <c r="BZD29" s="173"/>
      <c r="BZE29" s="173"/>
      <c r="BZF29" s="173"/>
      <c r="BZG29" s="173"/>
      <c r="BZH29" s="173"/>
      <c r="BZI29" s="173"/>
      <c r="BZJ29" s="173"/>
      <c r="BZK29" s="173"/>
      <c r="BZL29" s="173"/>
      <c r="BZM29" s="173"/>
      <c r="BZN29" s="173"/>
      <c r="BZO29" s="173"/>
      <c r="BZP29" s="173"/>
      <c r="BZQ29" s="173"/>
      <c r="BZR29" s="173"/>
      <c r="BZS29" s="173"/>
      <c r="BZT29" s="173"/>
      <c r="BZU29" s="173"/>
      <c r="BZV29" s="173"/>
      <c r="BZW29" s="173"/>
      <c r="BZX29" s="173"/>
      <c r="BZY29" s="173"/>
      <c r="BZZ29" s="173"/>
      <c r="CAA29" s="173"/>
      <c r="CAB29" s="173"/>
      <c r="CAC29" s="173"/>
      <c r="CAD29" s="173"/>
      <c r="CAE29" s="173"/>
      <c r="CAF29" s="173"/>
      <c r="CAG29" s="173"/>
      <c r="CAH29" s="173"/>
      <c r="CAI29" s="173"/>
      <c r="CAJ29" s="173"/>
      <c r="CAK29" s="173"/>
      <c r="CAL29" s="173"/>
      <c r="CAM29" s="173"/>
      <c r="CAN29" s="173"/>
      <c r="CAO29" s="173"/>
      <c r="CAP29" s="173"/>
      <c r="CAQ29" s="173"/>
      <c r="CAR29" s="173"/>
      <c r="CAS29" s="173"/>
      <c r="CAT29" s="173"/>
      <c r="CAU29" s="173"/>
      <c r="CAV29" s="173"/>
      <c r="CAW29" s="173"/>
      <c r="CAX29" s="173"/>
      <c r="CAY29" s="173"/>
      <c r="CAZ29" s="173"/>
      <c r="CBA29" s="173"/>
      <c r="CBB29" s="173"/>
      <c r="CBC29" s="173"/>
      <c r="CBD29" s="173"/>
      <c r="CBE29" s="173"/>
      <c r="CBF29" s="173"/>
      <c r="CBG29" s="173"/>
      <c r="CBH29" s="173"/>
      <c r="CBI29" s="173"/>
      <c r="CBJ29" s="173"/>
      <c r="CBK29" s="173"/>
      <c r="CBL29" s="173"/>
      <c r="CBM29" s="173"/>
      <c r="CBN29" s="173"/>
      <c r="CBO29" s="173"/>
      <c r="CBP29" s="173"/>
      <c r="CBQ29" s="173"/>
      <c r="CBR29" s="173"/>
      <c r="CBS29" s="173"/>
      <c r="CBT29" s="173"/>
      <c r="CBU29" s="173"/>
      <c r="CBV29" s="173"/>
      <c r="CBW29" s="173"/>
      <c r="CBX29" s="173"/>
      <c r="CBY29" s="173"/>
      <c r="CBZ29" s="173"/>
      <c r="CCA29" s="173"/>
      <c r="CCB29" s="173"/>
      <c r="CCC29" s="173"/>
      <c r="CCD29" s="173"/>
      <c r="CCE29" s="173"/>
      <c r="CCF29" s="173"/>
      <c r="CCG29" s="173"/>
      <c r="CCH29" s="173"/>
      <c r="CCI29" s="173"/>
      <c r="CCJ29" s="173"/>
      <c r="CCK29" s="173"/>
      <c r="CCL29" s="173"/>
      <c r="CCM29" s="173"/>
      <c r="CCN29" s="173"/>
      <c r="CCO29" s="173"/>
      <c r="CCP29" s="173"/>
      <c r="CCQ29" s="173"/>
      <c r="CCR29" s="173"/>
      <c r="CCS29" s="173"/>
      <c r="CCT29" s="173"/>
      <c r="CCU29" s="173"/>
      <c r="CCV29" s="173"/>
      <c r="CCW29" s="173"/>
      <c r="CCX29" s="173"/>
      <c r="CCY29" s="173"/>
      <c r="CCZ29" s="173"/>
      <c r="CDA29" s="173"/>
      <c r="CDB29" s="173"/>
      <c r="CDC29" s="173"/>
      <c r="CDD29" s="173"/>
      <c r="CDE29" s="173"/>
      <c r="CDF29" s="173"/>
      <c r="CDG29" s="173"/>
      <c r="CDH29" s="173"/>
      <c r="CDI29" s="173"/>
      <c r="CDJ29" s="173"/>
      <c r="CDK29" s="173"/>
      <c r="CDL29" s="173"/>
      <c r="CDM29" s="173"/>
      <c r="CDN29" s="173"/>
      <c r="CDO29" s="173"/>
      <c r="CDP29" s="173"/>
      <c r="CDQ29" s="173"/>
      <c r="CDR29" s="173"/>
      <c r="CDS29" s="173"/>
      <c r="CDT29" s="173"/>
      <c r="CDU29" s="173"/>
      <c r="CDV29" s="173"/>
      <c r="CDW29" s="173"/>
      <c r="CDX29" s="173"/>
      <c r="CDY29" s="173"/>
      <c r="CDZ29" s="173"/>
      <c r="CEA29" s="173"/>
      <c r="CEB29" s="173"/>
      <c r="CEC29" s="173"/>
      <c r="CED29" s="173"/>
      <c r="CEE29" s="173"/>
      <c r="CEF29" s="173"/>
      <c r="CEG29" s="173"/>
      <c r="CEH29" s="173"/>
      <c r="CEI29" s="173"/>
      <c r="CEJ29" s="173"/>
      <c r="CEK29" s="173"/>
      <c r="CEL29" s="173"/>
      <c r="CEM29" s="173"/>
      <c r="CEN29" s="173"/>
      <c r="CEO29" s="173"/>
      <c r="CEP29" s="173"/>
      <c r="CEQ29" s="173"/>
      <c r="CER29" s="173"/>
      <c r="CES29" s="173"/>
      <c r="CET29" s="173"/>
      <c r="CEU29" s="173"/>
      <c r="CEV29" s="173"/>
      <c r="CEW29" s="173"/>
      <c r="CEX29" s="173"/>
      <c r="CEY29" s="173"/>
      <c r="CEZ29" s="173"/>
      <c r="CFA29" s="173"/>
      <c r="CFB29" s="173"/>
      <c r="CFC29" s="173"/>
      <c r="CFD29" s="173"/>
      <c r="CFE29" s="173"/>
      <c r="CFF29" s="173"/>
      <c r="CFG29" s="173"/>
      <c r="CFH29" s="173"/>
      <c r="CFI29" s="173"/>
      <c r="CFJ29" s="173"/>
      <c r="CFK29" s="173"/>
      <c r="CFL29" s="173"/>
      <c r="CFM29" s="173"/>
      <c r="CFN29" s="173"/>
      <c r="CFO29" s="173"/>
      <c r="CFP29" s="173"/>
      <c r="CFQ29" s="173"/>
      <c r="CFR29" s="173"/>
      <c r="CFS29" s="173"/>
      <c r="CFT29" s="173"/>
      <c r="CFU29" s="173"/>
      <c r="CFV29" s="173"/>
      <c r="CFW29" s="173"/>
      <c r="CFX29" s="173"/>
      <c r="CFY29" s="173"/>
      <c r="CFZ29" s="173"/>
      <c r="CGA29" s="173"/>
      <c r="CGB29" s="173"/>
      <c r="CGC29" s="173"/>
      <c r="CGD29" s="173"/>
      <c r="CGE29" s="173"/>
      <c r="CGF29" s="173"/>
      <c r="CGG29" s="173"/>
      <c r="CGH29" s="173"/>
      <c r="CGI29" s="173"/>
      <c r="CGJ29" s="173"/>
      <c r="CGK29" s="173"/>
      <c r="CGL29" s="173"/>
      <c r="CGM29" s="173"/>
      <c r="CGN29" s="173"/>
      <c r="CGO29" s="173"/>
      <c r="CGP29" s="173"/>
      <c r="CGQ29" s="173"/>
      <c r="CGR29" s="173"/>
      <c r="CGS29" s="173"/>
      <c r="CGT29" s="173"/>
      <c r="CGU29" s="173"/>
      <c r="CGV29" s="173"/>
      <c r="CGW29" s="173"/>
      <c r="CGX29" s="173"/>
      <c r="CGY29" s="173"/>
      <c r="CGZ29" s="173"/>
      <c r="CHA29" s="173"/>
      <c r="CHB29" s="173"/>
      <c r="CHC29" s="173"/>
      <c r="CHD29" s="173"/>
      <c r="CHE29" s="173"/>
      <c r="CHF29" s="173"/>
      <c r="CHG29" s="173"/>
      <c r="CHH29" s="173"/>
      <c r="CHI29" s="173"/>
      <c r="CHJ29" s="173"/>
      <c r="CHK29" s="173"/>
      <c r="CHL29" s="173"/>
      <c r="CHM29" s="173"/>
      <c r="CHN29" s="173"/>
      <c r="CHO29" s="173"/>
      <c r="CHP29" s="173"/>
      <c r="CHQ29" s="173"/>
      <c r="CHR29" s="173"/>
      <c r="CHS29" s="173"/>
      <c r="CHT29" s="173"/>
      <c r="CHU29" s="173"/>
      <c r="CHV29" s="173"/>
      <c r="CHW29" s="173"/>
      <c r="CHX29" s="173"/>
      <c r="CHY29" s="173"/>
      <c r="CHZ29" s="173"/>
      <c r="CIA29" s="173"/>
      <c r="CIB29" s="173"/>
      <c r="CIC29" s="173"/>
      <c r="CID29" s="173"/>
      <c r="CIE29" s="173"/>
      <c r="CIF29" s="173"/>
      <c r="CIG29" s="173"/>
      <c r="CIH29" s="173"/>
      <c r="CII29" s="173"/>
      <c r="CIJ29" s="173"/>
      <c r="CIK29" s="173"/>
      <c r="CIL29" s="173"/>
      <c r="CIM29" s="173"/>
      <c r="CIN29" s="173"/>
      <c r="CIO29" s="173"/>
      <c r="CIP29" s="173"/>
      <c r="CIQ29" s="173"/>
      <c r="CIR29" s="173"/>
      <c r="CIS29" s="173"/>
      <c r="CIT29" s="173"/>
      <c r="CIU29" s="173"/>
      <c r="CIV29" s="173"/>
      <c r="CIW29" s="173"/>
      <c r="CIX29" s="173"/>
      <c r="CIY29" s="173"/>
      <c r="CIZ29" s="173"/>
      <c r="CJA29" s="173"/>
      <c r="CJB29" s="173"/>
      <c r="CJC29" s="173"/>
      <c r="CJD29" s="173"/>
      <c r="CJE29" s="173"/>
      <c r="CJF29" s="173"/>
      <c r="CJG29" s="173"/>
      <c r="CJH29" s="173"/>
      <c r="CJI29" s="173"/>
      <c r="CJJ29" s="173"/>
      <c r="CJK29" s="173"/>
      <c r="CJL29" s="173"/>
      <c r="CJM29" s="173"/>
      <c r="CJN29" s="173"/>
      <c r="CJO29" s="173"/>
      <c r="CJP29" s="173"/>
      <c r="CJQ29" s="173"/>
      <c r="CJR29" s="173"/>
      <c r="CJS29" s="173"/>
      <c r="CJT29" s="173"/>
      <c r="CJU29" s="173"/>
      <c r="CJV29" s="173"/>
      <c r="CJW29" s="173"/>
      <c r="CJX29" s="173"/>
      <c r="CJY29" s="173"/>
      <c r="CJZ29" s="173"/>
      <c r="CKA29" s="173"/>
      <c r="CKB29" s="173"/>
      <c r="CKC29" s="173"/>
      <c r="CKD29" s="173"/>
      <c r="CKE29" s="173"/>
      <c r="CKF29" s="173"/>
      <c r="CKG29" s="173"/>
      <c r="CKH29" s="173"/>
      <c r="CKI29" s="173"/>
      <c r="CKJ29" s="173"/>
      <c r="CKK29" s="173"/>
      <c r="CKL29" s="173"/>
      <c r="CKM29" s="173"/>
      <c r="CKN29" s="173"/>
      <c r="CKO29" s="173"/>
      <c r="CKP29" s="173"/>
      <c r="CKQ29" s="173"/>
      <c r="CKR29" s="173"/>
      <c r="CKS29" s="173"/>
      <c r="CKT29" s="173"/>
      <c r="CKU29" s="173"/>
      <c r="CKV29" s="173"/>
      <c r="CKW29" s="173"/>
      <c r="CKX29" s="173"/>
      <c r="CKY29" s="173"/>
      <c r="CKZ29" s="173"/>
      <c r="CLA29" s="173"/>
      <c r="CLB29" s="173"/>
      <c r="CLC29" s="173"/>
      <c r="CLD29" s="173"/>
      <c r="CLE29" s="173"/>
      <c r="CLF29" s="173"/>
      <c r="CLG29" s="173"/>
      <c r="CLH29" s="173"/>
      <c r="CLI29" s="173"/>
      <c r="CLJ29" s="173"/>
      <c r="CLK29" s="173"/>
      <c r="CLL29" s="173"/>
      <c r="CLM29" s="173"/>
      <c r="CLN29" s="173"/>
      <c r="CLO29" s="173"/>
      <c r="CLP29" s="173"/>
      <c r="CLQ29" s="173"/>
      <c r="CLR29" s="173"/>
      <c r="CLS29" s="173"/>
      <c r="CLT29" s="173"/>
      <c r="CLU29" s="173"/>
      <c r="CLV29" s="173"/>
      <c r="CLW29" s="173"/>
      <c r="CLX29" s="173"/>
      <c r="CLY29" s="173"/>
      <c r="CLZ29" s="173"/>
      <c r="CMA29" s="173"/>
      <c r="CMB29" s="173"/>
      <c r="CMC29" s="173"/>
      <c r="CMD29" s="173"/>
      <c r="CME29" s="173"/>
      <c r="CMF29" s="173"/>
      <c r="CMG29" s="173"/>
      <c r="CMH29" s="173"/>
      <c r="CMI29" s="173"/>
      <c r="CMJ29" s="173"/>
      <c r="CMK29" s="173"/>
      <c r="CML29" s="173"/>
      <c r="CMM29" s="173"/>
      <c r="CMN29" s="173"/>
      <c r="CMO29" s="173"/>
      <c r="CMP29" s="173"/>
      <c r="CMQ29" s="173"/>
      <c r="CMR29" s="173"/>
      <c r="CMS29" s="173"/>
      <c r="CMT29" s="173"/>
      <c r="CMU29" s="173"/>
      <c r="CMV29" s="173"/>
      <c r="CMW29" s="173"/>
      <c r="CMX29" s="173"/>
      <c r="CMY29" s="173"/>
      <c r="CMZ29" s="173"/>
      <c r="CNA29" s="173"/>
      <c r="CNB29" s="173"/>
      <c r="CNC29" s="173"/>
      <c r="CND29" s="173"/>
      <c r="CNE29" s="173"/>
      <c r="CNF29" s="173"/>
      <c r="CNG29" s="173"/>
      <c r="CNH29" s="173"/>
      <c r="CNI29" s="173"/>
      <c r="CNJ29" s="173"/>
      <c r="CNK29" s="173"/>
      <c r="CNL29" s="173"/>
      <c r="CNM29" s="173"/>
      <c r="CNN29" s="173"/>
      <c r="CNO29" s="173"/>
      <c r="CNP29" s="173"/>
      <c r="CNQ29" s="173"/>
      <c r="CNR29" s="173"/>
      <c r="CNS29" s="173"/>
      <c r="CNT29" s="173"/>
      <c r="CNU29" s="173"/>
      <c r="CNV29" s="173"/>
      <c r="CNW29" s="173"/>
      <c r="CNX29" s="173"/>
      <c r="CNY29" s="173"/>
      <c r="CNZ29" s="173"/>
      <c r="COA29" s="173"/>
      <c r="COB29" s="173"/>
      <c r="COC29" s="173"/>
      <c r="COD29" s="173"/>
      <c r="COE29" s="173"/>
      <c r="COF29" s="173"/>
      <c r="COG29" s="173"/>
      <c r="COH29" s="173"/>
      <c r="COI29" s="173"/>
      <c r="COJ29" s="173"/>
      <c r="COK29" s="173"/>
      <c r="COL29" s="173"/>
      <c r="COM29" s="173"/>
      <c r="CON29" s="173"/>
      <c r="COO29" s="173"/>
      <c r="COP29" s="173"/>
      <c r="COQ29" s="173"/>
      <c r="COR29" s="173"/>
      <c r="COS29" s="173"/>
      <c r="COT29" s="173"/>
      <c r="COU29" s="173"/>
      <c r="COV29" s="173"/>
      <c r="COW29" s="173"/>
      <c r="COX29" s="173"/>
      <c r="COY29" s="173"/>
      <c r="COZ29" s="173"/>
      <c r="CPA29" s="173"/>
      <c r="CPB29" s="173"/>
      <c r="CPC29" s="173"/>
      <c r="CPD29" s="173"/>
      <c r="CPE29" s="173"/>
      <c r="CPF29" s="173"/>
      <c r="CPG29" s="173"/>
      <c r="CPH29" s="173"/>
      <c r="CPI29" s="173"/>
      <c r="CPJ29" s="173"/>
      <c r="CPK29" s="173"/>
      <c r="CPL29" s="173"/>
      <c r="CPM29" s="173"/>
      <c r="CPN29" s="173"/>
      <c r="CPO29" s="173"/>
      <c r="CPP29" s="173"/>
      <c r="CPQ29" s="173"/>
      <c r="CPR29" s="173"/>
      <c r="CPS29" s="173"/>
      <c r="CPT29" s="173"/>
      <c r="CPU29" s="173"/>
      <c r="CPV29" s="173"/>
      <c r="CPW29" s="173"/>
      <c r="CPX29" s="173"/>
      <c r="CPY29" s="173"/>
      <c r="CPZ29" s="173"/>
      <c r="CQA29" s="173"/>
      <c r="CQB29" s="173"/>
      <c r="CQC29" s="173"/>
      <c r="CQD29" s="173"/>
      <c r="CQE29" s="173"/>
      <c r="CQF29" s="173"/>
      <c r="CQG29" s="173"/>
      <c r="CQH29" s="173"/>
      <c r="CQI29" s="173"/>
      <c r="CQJ29" s="173"/>
      <c r="CQK29" s="173"/>
      <c r="CQL29" s="173"/>
      <c r="CQM29" s="173"/>
      <c r="CQN29" s="173"/>
      <c r="CQO29" s="173"/>
      <c r="CQP29" s="173"/>
      <c r="CQQ29" s="173"/>
      <c r="CQR29" s="173"/>
      <c r="CQS29" s="173"/>
      <c r="CQT29" s="173"/>
      <c r="CQU29" s="173"/>
      <c r="CQV29" s="173"/>
      <c r="CQW29" s="173"/>
      <c r="CQX29" s="173"/>
      <c r="CQY29" s="173"/>
      <c r="CQZ29" s="173"/>
      <c r="CRA29" s="173"/>
      <c r="CRB29" s="173"/>
      <c r="CRC29" s="173"/>
      <c r="CRD29" s="173"/>
      <c r="CRE29" s="173"/>
      <c r="CRF29" s="173"/>
      <c r="CRG29" s="173"/>
      <c r="CRH29" s="173"/>
      <c r="CRI29" s="173"/>
      <c r="CRJ29" s="173"/>
      <c r="CRK29" s="173"/>
      <c r="CRL29" s="173"/>
      <c r="CRM29" s="173"/>
      <c r="CRN29" s="173"/>
      <c r="CRO29" s="173"/>
      <c r="CRP29" s="173"/>
      <c r="CRQ29" s="173"/>
      <c r="CRR29" s="173"/>
      <c r="CRS29" s="173"/>
      <c r="CRT29" s="173"/>
      <c r="CRU29" s="173"/>
      <c r="CRV29" s="173"/>
      <c r="CRW29" s="173"/>
      <c r="CRX29" s="173"/>
      <c r="CRY29" s="173"/>
      <c r="CRZ29" s="173"/>
      <c r="CSA29" s="173"/>
      <c r="CSB29" s="173"/>
      <c r="CSC29" s="173"/>
      <c r="CSD29" s="173"/>
      <c r="CSE29" s="173"/>
      <c r="CSF29" s="173"/>
      <c r="CSG29" s="173"/>
      <c r="CSH29" s="173"/>
      <c r="CSI29" s="173"/>
      <c r="CSJ29" s="173"/>
      <c r="CSK29" s="173"/>
      <c r="CSL29" s="173"/>
      <c r="CSM29" s="173"/>
      <c r="CSN29" s="173"/>
      <c r="CSO29" s="173"/>
      <c r="CSP29" s="173"/>
      <c r="CSQ29" s="173"/>
      <c r="CSR29" s="173"/>
      <c r="CSS29" s="173"/>
      <c r="CST29" s="173"/>
      <c r="CSU29" s="173"/>
      <c r="CSV29" s="173"/>
      <c r="CSW29" s="173"/>
      <c r="CSX29" s="173"/>
      <c r="CSY29" s="173"/>
      <c r="CSZ29" s="173"/>
      <c r="CTA29" s="173"/>
      <c r="CTB29" s="173"/>
      <c r="CTC29" s="173"/>
      <c r="CTD29" s="173"/>
      <c r="CTE29" s="173"/>
      <c r="CTF29" s="173"/>
      <c r="CTG29" s="173"/>
      <c r="CTH29" s="173"/>
      <c r="CTI29" s="173"/>
      <c r="CTJ29" s="173"/>
      <c r="CTK29" s="173"/>
      <c r="CTL29" s="173"/>
      <c r="CTM29" s="173"/>
      <c r="CTN29" s="173"/>
      <c r="CTO29" s="173"/>
      <c r="CTP29" s="173"/>
      <c r="CTQ29" s="173"/>
      <c r="CTR29" s="173"/>
      <c r="CTS29" s="173"/>
      <c r="CTT29" s="173"/>
      <c r="CTU29" s="173"/>
      <c r="CTV29" s="173"/>
      <c r="CTW29" s="173"/>
      <c r="CTX29" s="173"/>
      <c r="CTY29" s="173"/>
      <c r="CTZ29" s="173"/>
      <c r="CUA29" s="173"/>
      <c r="CUB29" s="173"/>
      <c r="CUC29" s="173"/>
      <c r="CUD29" s="173"/>
      <c r="CUE29" s="173"/>
      <c r="CUF29" s="173"/>
      <c r="CUG29" s="173"/>
      <c r="CUH29" s="173"/>
      <c r="CUI29" s="173"/>
      <c r="CUJ29" s="173"/>
      <c r="CUK29" s="173"/>
      <c r="CUL29" s="173"/>
      <c r="CUM29" s="173"/>
      <c r="CUN29" s="173"/>
      <c r="CUO29" s="173"/>
      <c r="CUP29" s="173"/>
      <c r="CUQ29" s="173"/>
      <c r="CUR29" s="173"/>
      <c r="CUS29" s="173"/>
      <c r="CUT29" s="173"/>
      <c r="CUU29" s="173"/>
      <c r="CUV29" s="173"/>
      <c r="CUW29" s="173"/>
      <c r="CUX29" s="173"/>
      <c r="CUY29" s="173"/>
      <c r="CUZ29" s="173"/>
      <c r="CVA29" s="173"/>
      <c r="CVB29" s="173"/>
      <c r="CVC29" s="173"/>
      <c r="CVD29" s="173"/>
      <c r="CVE29" s="173"/>
      <c r="CVF29" s="173"/>
      <c r="CVG29" s="173"/>
      <c r="CVH29" s="173"/>
      <c r="CVI29" s="173"/>
      <c r="CVJ29" s="173"/>
      <c r="CVK29" s="173"/>
      <c r="CVL29" s="173"/>
      <c r="CVM29" s="173"/>
      <c r="CVN29" s="173"/>
      <c r="CVO29" s="173"/>
      <c r="CVP29" s="173"/>
      <c r="CVQ29" s="173"/>
      <c r="CVR29" s="173"/>
      <c r="CVS29" s="173"/>
      <c r="CVT29" s="173"/>
      <c r="CVU29" s="173"/>
      <c r="CVV29" s="173"/>
      <c r="CVW29" s="173"/>
      <c r="CVX29" s="173"/>
      <c r="CVY29" s="173"/>
      <c r="CVZ29" s="173"/>
      <c r="CWA29" s="173"/>
      <c r="CWB29" s="173"/>
      <c r="CWC29" s="173"/>
      <c r="CWD29" s="173"/>
      <c r="CWE29" s="173"/>
      <c r="CWF29" s="173"/>
      <c r="CWG29" s="173"/>
      <c r="CWH29" s="173"/>
      <c r="CWI29" s="173"/>
      <c r="CWJ29" s="173"/>
      <c r="CWK29" s="173"/>
      <c r="CWL29" s="173"/>
      <c r="CWM29" s="173"/>
      <c r="CWN29" s="173"/>
      <c r="CWO29" s="173"/>
      <c r="CWP29" s="173"/>
      <c r="CWQ29" s="173"/>
      <c r="CWR29" s="173"/>
      <c r="CWS29" s="173"/>
      <c r="CWT29" s="173"/>
      <c r="CWU29" s="173"/>
      <c r="CWV29" s="173"/>
      <c r="CWW29" s="173"/>
      <c r="CWX29" s="173"/>
      <c r="CWY29" s="173"/>
      <c r="CWZ29" s="173"/>
      <c r="CXA29" s="173"/>
      <c r="CXB29" s="173"/>
      <c r="CXC29" s="173"/>
      <c r="CXD29" s="173"/>
      <c r="CXE29" s="173"/>
      <c r="CXF29" s="173"/>
      <c r="CXG29" s="173"/>
      <c r="CXH29" s="173"/>
      <c r="CXI29" s="173"/>
      <c r="CXJ29" s="173"/>
      <c r="CXK29" s="173"/>
      <c r="CXL29" s="173"/>
      <c r="CXM29" s="173"/>
      <c r="CXN29" s="173"/>
      <c r="CXO29" s="173"/>
      <c r="CXP29" s="173"/>
      <c r="CXQ29" s="173"/>
      <c r="CXR29" s="173"/>
      <c r="CXS29" s="173"/>
      <c r="CXT29" s="173"/>
      <c r="CXU29" s="173"/>
      <c r="CXV29" s="173"/>
      <c r="CXW29" s="173"/>
      <c r="CXX29" s="173"/>
      <c r="CXY29" s="173"/>
      <c r="CXZ29" s="173"/>
      <c r="CYA29" s="173"/>
      <c r="CYB29" s="173"/>
      <c r="CYC29" s="173"/>
      <c r="CYD29" s="173"/>
      <c r="CYE29" s="173"/>
      <c r="CYF29" s="173"/>
      <c r="CYG29" s="173"/>
      <c r="CYH29" s="173"/>
      <c r="CYI29" s="173"/>
      <c r="CYJ29" s="173"/>
      <c r="CYK29" s="173"/>
      <c r="CYL29" s="173"/>
      <c r="CYM29" s="173"/>
      <c r="CYN29" s="173"/>
      <c r="CYO29" s="173"/>
      <c r="CYP29" s="173"/>
      <c r="CYQ29" s="173"/>
      <c r="CYR29" s="173"/>
      <c r="CYS29" s="173"/>
      <c r="CYT29" s="173"/>
      <c r="CYU29" s="173"/>
      <c r="CYV29" s="173"/>
      <c r="CYW29" s="173"/>
      <c r="CYX29" s="173"/>
      <c r="CYY29" s="173"/>
      <c r="CYZ29" s="173"/>
      <c r="CZA29" s="173"/>
      <c r="CZB29" s="173"/>
      <c r="CZC29" s="173"/>
      <c r="CZD29" s="173"/>
      <c r="CZE29" s="173"/>
      <c r="CZF29" s="173"/>
      <c r="CZG29" s="173"/>
      <c r="CZH29" s="173"/>
      <c r="CZI29" s="173"/>
      <c r="CZJ29" s="173"/>
      <c r="CZK29" s="173"/>
      <c r="CZL29" s="173"/>
      <c r="CZM29" s="173"/>
      <c r="CZN29" s="173"/>
      <c r="CZO29" s="173"/>
      <c r="CZP29" s="173"/>
      <c r="CZQ29" s="173"/>
      <c r="CZR29" s="173"/>
      <c r="CZS29" s="173"/>
      <c r="CZT29" s="173"/>
      <c r="CZU29" s="173"/>
      <c r="CZV29" s="173"/>
      <c r="CZW29" s="173"/>
      <c r="CZX29" s="173"/>
      <c r="CZY29" s="173"/>
      <c r="CZZ29" s="173"/>
      <c r="DAA29" s="173"/>
      <c r="DAB29" s="173"/>
      <c r="DAC29" s="173"/>
      <c r="DAD29" s="173"/>
      <c r="DAE29" s="173"/>
      <c r="DAF29" s="173"/>
      <c r="DAG29" s="173"/>
      <c r="DAH29" s="173"/>
      <c r="DAI29" s="173"/>
      <c r="DAJ29" s="173"/>
      <c r="DAK29" s="173"/>
      <c r="DAL29" s="173"/>
      <c r="DAM29" s="173"/>
      <c r="DAN29" s="173"/>
      <c r="DAO29" s="173"/>
      <c r="DAP29" s="173"/>
      <c r="DAQ29" s="173"/>
      <c r="DAR29" s="173"/>
      <c r="DAS29" s="173"/>
      <c r="DAT29" s="173"/>
      <c r="DAU29" s="173"/>
      <c r="DAV29" s="173"/>
      <c r="DAW29" s="173"/>
      <c r="DAX29" s="173"/>
      <c r="DAY29" s="173"/>
      <c r="DAZ29" s="173"/>
      <c r="DBA29" s="173"/>
      <c r="DBB29" s="173"/>
      <c r="DBC29" s="173"/>
      <c r="DBD29" s="173"/>
      <c r="DBE29" s="173"/>
      <c r="DBF29" s="173"/>
      <c r="DBG29" s="173"/>
      <c r="DBH29" s="173"/>
      <c r="DBI29" s="173"/>
      <c r="DBJ29" s="173"/>
      <c r="DBK29" s="173"/>
      <c r="DBL29" s="173"/>
      <c r="DBM29" s="173"/>
      <c r="DBN29" s="173"/>
      <c r="DBO29" s="173"/>
      <c r="DBP29" s="173"/>
      <c r="DBQ29" s="173"/>
      <c r="DBR29" s="173"/>
      <c r="DBS29" s="173"/>
      <c r="DBT29" s="173"/>
      <c r="DBU29" s="173"/>
      <c r="DBV29" s="173"/>
      <c r="DBW29" s="173"/>
      <c r="DBX29" s="173"/>
      <c r="DBY29" s="173"/>
      <c r="DBZ29" s="173"/>
      <c r="DCA29" s="173"/>
      <c r="DCB29" s="173"/>
      <c r="DCC29" s="173"/>
      <c r="DCD29" s="173"/>
      <c r="DCE29" s="173"/>
      <c r="DCF29" s="173"/>
      <c r="DCG29" s="173"/>
      <c r="DCH29" s="173"/>
      <c r="DCI29" s="173"/>
      <c r="DCJ29" s="173"/>
      <c r="DCK29" s="173"/>
      <c r="DCL29" s="173"/>
      <c r="DCM29" s="173"/>
      <c r="DCN29" s="173"/>
      <c r="DCO29" s="173"/>
      <c r="DCP29" s="173"/>
      <c r="DCQ29" s="173"/>
      <c r="DCR29" s="173"/>
      <c r="DCS29" s="173"/>
      <c r="DCT29" s="173"/>
      <c r="DCU29" s="173"/>
      <c r="DCV29" s="173"/>
      <c r="DCW29" s="173"/>
      <c r="DCX29" s="173"/>
      <c r="DCY29" s="173"/>
      <c r="DCZ29" s="173"/>
      <c r="DDA29" s="173"/>
      <c r="DDB29" s="173"/>
      <c r="DDC29" s="173"/>
      <c r="DDD29" s="173"/>
      <c r="DDE29" s="173"/>
      <c r="DDF29" s="173"/>
      <c r="DDG29" s="173"/>
      <c r="DDH29" s="173"/>
      <c r="DDI29" s="173"/>
      <c r="DDJ29" s="173"/>
      <c r="DDK29" s="173"/>
      <c r="DDL29" s="173"/>
      <c r="DDM29" s="173"/>
      <c r="DDN29" s="173"/>
      <c r="DDO29" s="173"/>
      <c r="DDP29" s="173"/>
      <c r="DDQ29" s="173"/>
      <c r="DDR29" s="173"/>
      <c r="DDS29" s="173"/>
      <c r="DDT29" s="173"/>
      <c r="DDU29" s="173"/>
      <c r="DDV29" s="173"/>
      <c r="DDW29" s="173"/>
      <c r="DDX29" s="173"/>
      <c r="DDY29" s="173"/>
      <c r="DDZ29" s="173"/>
      <c r="DEA29" s="173"/>
      <c r="DEB29" s="173"/>
      <c r="DEC29" s="173"/>
      <c r="DED29" s="173"/>
      <c r="DEE29" s="173"/>
      <c r="DEF29" s="173"/>
      <c r="DEG29" s="173"/>
      <c r="DEH29" s="173"/>
      <c r="DEI29" s="173"/>
      <c r="DEJ29" s="173"/>
      <c r="DEK29" s="173"/>
      <c r="DEL29" s="173"/>
      <c r="DEM29" s="173"/>
      <c r="DEN29" s="173"/>
      <c r="DEO29" s="173"/>
      <c r="DEP29" s="173"/>
      <c r="DEQ29" s="173"/>
      <c r="DER29" s="173"/>
      <c r="DES29" s="173"/>
      <c r="DET29" s="173"/>
      <c r="DEU29" s="173"/>
      <c r="DEV29" s="173"/>
      <c r="DEW29" s="173"/>
      <c r="DEX29" s="173"/>
      <c r="DEY29" s="173"/>
      <c r="DEZ29" s="173"/>
      <c r="DFA29" s="173"/>
      <c r="DFB29" s="173"/>
      <c r="DFC29" s="173"/>
      <c r="DFD29" s="173"/>
      <c r="DFE29" s="173"/>
      <c r="DFF29" s="173"/>
      <c r="DFG29" s="173"/>
      <c r="DFH29" s="173"/>
      <c r="DFI29" s="173"/>
      <c r="DFJ29" s="173"/>
      <c r="DFK29" s="173"/>
      <c r="DFL29" s="173"/>
      <c r="DFM29" s="173"/>
      <c r="DFN29" s="173"/>
      <c r="DFO29" s="173"/>
      <c r="DFP29" s="173"/>
      <c r="DFQ29" s="173"/>
      <c r="DFR29" s="173"/>
      <c r="DFS29" s="173"/>
      <c r="DFT29" s="173"/>
      <c r="DFU29" s="173"/>
      <c r="DFV29" s="173"/>
      <c r="DFW29" s="173"/>
      <c r="DFX29" s="173"/>
      <c r="DFY29" s="173"/>
      <c r="DFZ29" s="173"/>
      <c r="DGA29" s="173"/>
      <c r="DGB29" s="173"/>
      <c r="DGC29" s="173"/>
      <c r="DGD29" s="173"/>
      <c r="DGE29" s="173"/>
      <c r="DGF29" s="173"/>
      <c r="DGG29" s="173"/>
      <c r="DGH29" s="173"/>
      <c r="DGI29" s="173"/>
      <c r="DGJ29" s="173"/>
      <c r="DGK29" s="173"/>
      <c r="DGL29" s="173"/>
      <c r="DGM29" s="173"/>
      <c r="DGN29" s="173"/>
      <c r="DGO29" s="173"/>
      <c r="DGP29" s="173"/>
      <c r="DGQ29" s="173"/>
      <c r="DGR29" s="173"/>
      <c r="DGS29" s="173"/>
      <c r="DGT29" s="173"/>
      <c r="DGU29" s="173"/>
      <c r="DGV29" s="173"/>
      <c r="DGW29" s="173"/>
      <c r="DGX29" s="173"/>
      <c r="DGY29" s="173"/>
      <c r="DGZ29" s="173"/>
      <c r="DHA29" s="173"/>
      <c r="DHB29" s="173"/>
      <c r="DHC29" s="173"/>
      <c r="DHD29" s="173"/>
      <c r="DHE29" s="173"/>
      <c r="DHF29" s="173"/>
      <c r="DHG29" s="173"/>
      <c r="DHH29" s="173"/>
      <c r="DHI29" s="173"/>
      <c r="DHJ29" s="173"/>
      <c r="DHK29" s="173"/>
      <c r="DHL29" s="173"/>
      <c r="DHM29" s="173"/>
      <c r="DHN29" s="173"/>
      <c r="DHO29" s="173"/>
      <c r="DHP29" s="173"/>
      <c r="DHQ29" s="173"/>
      <c r="DHR29" s="173"/>
      <c r="DHS29" s="173"/>
      <c r="DHT29" s="173"/>
      <c r="DHU29" s="173"/>
      <c r="DHV29" s="173"/>
      <c r="DHW29" s="173"/>
      <c r="DHX29" s="173"/>
      <c r="DHY29" s="173"/>
      <c r="DHZ29" s="173"/>
      <c r="DIA29" s="173"/>
      <c r="DIB29" s="173"/>
      <c r="DIC29" s="173"/>
      <c r="DID29" s="173"/>
      <c r="DIE29" s="173"/>
      <c r="DIF29" s="173"/>
      <c r="DIG29" s="173"/>
      <c r="DIH29" s="173"/>
      <c r="DII29" s="173"/>
      <c r="DIJ29" s="173"/>
      <c r="DIK29" s="173"/>
      <c r="DIL29" s="173"/>
      <c r="DIM29" s="173"/>
      <c r="DIN29" s="173"/>
      <c r="DIO29" s="173"/>
      <c r="DIP29" s="173"/>
      <c r="DIQ29" s="173"/>
      <c r="DIR29" s="173"/>
      <c r="DIS29" s="173"/>
      <c r="DIT29" s="173"/>
      <c r="DIU29" s="173"/>
      <c r="DIV29" s="173"/>
      <c r="DIW29" s="173"/>
      <c r="DIX29" s="173"/>
      <c r="DIY29" s="173"/>
      <c r="DIZ29" s="173"/>
      <c r="DJA29" s="173"/>
      <c r="DJB29" s="173"/>
      <c r="DJC29" s="173"/>
      <c r="DJD29" s="173"/>
      <c r="DJE29" s="173"/>
      <c r="DJF29" s="173"/>
      <c r="DJG29" s="173"/>
      <c r="DJH29" s="173"/>
      <c r="DJI29" s="173"/>
      <c r="DJJ29" s="173"/>
      <c r="DJK29" s="173"/>
      <c r="DJL29" s="173"/>
      <c r="DJM29" s="173"/>
      <c r="DJN29" s="173"/>
      <c r="DJO29" s="173"/>
      <c r="DJP29" s="173"/>
      <c r="DJQ29" s="173"/>
      <c r="DJR29" s="173"/>
      <c r="DJS29" s="173"/>
      <c r="DJT29" s="173"/>
      <c r="DJU29" s="173"/>
      <c r="DJV29" s="173"/>
      <c r="DJW29" s="173"/>
      <c r="DJX29" s="173"/>
      <c r="DJY29" s="173"/>
      <c r="DJZ29" s="173"/>
      <c r="DKA29" s="173"/>
      <c r="DKB29" s="173"/>
      <c r="DKC29" s="173"/>
      <c r="DKD29" s="173"/>
      <c r="DKE29" s="173"/>
      <c r="DKF29" s="173"/>
      <c r="DKG29" s="173"/>
      <c r="DKH29" s="173"/>
      <c r="DKI29" s="173"/>
      <c r="DKJ29" s="173"/>
      <c r="DKK29" s="173"/>
      <c r="DKL29" s="173"/>
      <c r="DKM29" s="173"/>
      <c r="DKN29" s="173"/>
      <c r="DKO29" s="173"/>
      <c r="DKP29" s="173"/>
      <c r="DKQ29" s="173"/>
      <c r="DKR29" s="173"/>
      <c r="DKS29" s="173"/>
      <c r="DKT29" s="173"/>
      <c r="DKU29" s="173"/>
      <c r="DKV29" s="173"/>
      <c r="DKW29" s="173"/>
      <c r="DKX29" s="173"/>
      <c r="DKY29" s="173"/>
      <c r="DKZ29" s="173"/>
      <c r="DLA29" s="173"/>
      <c r="DLB29" s="173"/>
      <c r="DLC29" s="173"/>
      <c r="DLD29" s="173"/>
      <c r="DLE29" s="173"/>
      <c r="DLF29" s="173"/>
      <c r="DLG29" s="173"/>
      <c r="DLH29" s="173"/>
      <c r="DLI29" s="173"/>
      <c r="DLJ29" s="173"/>
      <c r="DLK29" s="173"/>
      <c r="DLL29" s="173"/>
      <c r="DLM29" s="173"/>
      <c r="DLN29" s="173"/>
      <c r="DLO29" s="173"/>
      <c r="DLP29" s="173"/>
      <c r="DLQ29" s="173"/>
      <c r="DLR29" s="173"/>
      <c r="DLS29" s="173"/>
      <c r="DLT29" s="173"/>
      <c r="DLU29" s="173"/>
      <c r="DLV29" s="173"/>
      <c r="DLW29" s="173"/>
      <c r="DLX29" s="173"/>
      <c r="DLY29" s="173"/>
      <c r="DLZ29" s="173"/>
      <c r="DMA29" s="173"/>
      <c r="DMB29" s="173"/>
      <c r="DMC29" s="173"/>
      <c r="DMD29" s="173"/>
      <c r="DME29" s="173"/>
      <c r="DMF29" s="173"/>
      <c r="DMG29" s="173"/>
      <c r="DMH29" s="173"/>
      <c r="DMI29" s="173"/>
      <c r="DMJ29" s="173"/>
      <c r="DMK29" s="173"/>
      <c r="DML29" s="173"/>
      <c r="DMM29" s="173"/>
      <c r="DMN29" s="173"/>
      <c r="DMO29" s="173"/>
      <c r="DMP29" s="173"/>
      <c r="DMQ29" s="173"/>
      <c r="DMR29" s="173"/>
      <c r="DMS29" s="173"/>
      <c r="DMT29" s="173"/>
      <c r="DMU29" s="173"/>
      <c r="DMV29" s="173"/>
      <c r="DMW29" s="173"/>
      <c r="DMX29" s="173"/>
      <c r="DMY29" s="173"/>
      <c r="DMZ29" s="173"/>
      <c r="DNA29" s="173"/>
      <c r="DNB29" s="173"/>
      <c r="DNC29" s="173"/>
      <c r="DND29" s="173"/>
      <c r="DNE29" s="173"/>
      <c r="DNF29" s="173"/>
      <c r="DNG29" s="173"/>
      <c r="DNH29" s="173"/>
      <c r="DNI29" s="173"/>
      <c r="DNJ29" s="173"/>
      <c r="DNK29" s="173"/>
      <c r="DNL29" s="173"/>
      <c r="DNM29" s="173"/>
      <c r="DNN29" s="173"/>
      <c r="DNO29" s="173"/>
      <c r="DNP29" s="173"/>
      <c r="DNQ29" s="173"/>
      <c r="DNR29" s="173"/>
      <c r="DNS29" s="173"/>
      <c r="DNT29" s="173"/>
      <c r="DNU29" s="173"/>
      <c r="DNV29" s="173"/>
      <c r="DNW29" s="173"/>
      <c r="DNX29" s="173"/>
      <c r="DNY29" s="173"/>
      <c r="DNZ29" s="173"/>
      <c r="DOA29" s="173"/>
      <c r="DOB29" s="173"/>
      <c r="DOC29" s="173"/>
      <c r="DOD29" s="173"/>
      <c r="DOE29" s="173"/>
      <c r="DOF29" s="173"/>
      <c r="DOG29" s="173"/>
      <c r="DOH29" s="173"/>
      <c r="DOI29" s="173"/>
      <c r="DOJ29" s="173"/>
      <c r="DOK29" s="173"/>
      <c r="DOL29" s="173"/>
      <c r="DOM29" s="173"/>
      <c r="DON29" s="173"/>
      <c r="DOO29" s="173"/>
      <c r="DOP29" s="173"/>
      <c r="DOQ29" s="173"/>
      <c r="DOR29" s="173"/>
      <c r="DOS29" s="173"/>
      <c r="DOT29" s="173"/>
      <c r="DOU29" s="173"/>
      <c r="DOV29" s="173"/>
      <c r="DOW29" s="173"/>
      <c r="DOX29" s="173"/>
      <c r="DOY29" s="173"/>
      <c r="DOZ29" s="173"/>
      <c r="DPA29" s="173"/>
      <c r="DPB29" s="173"/>
      <c r="DPC29" s="173"/>
      <c r="DPD29" s="173"/>
      <c r="DPE29" s="173"/>
      <c r="DPF29" s="173"/>
      <c r="DPG29" s="173"/>
      <c r="DPH29" s="173"/>
      <c r="DPI29" s="173"/>
      <c r="DPJ29" s="173"/>
      <c r="DPK29" s="173"/>
      <c r="DPL29" s="173"/>
      <c r="DPM29" s="173"/>
      <c r="DPN29" s="173"/>
      <c r="DPO29" s="173"/>
      <c r="DPP29" s="173"/>
      <c r="DPQ29" s="173"/>
      <c r="DPR29" s="173"/>
      <c r="DPS29" s="173"/>
      <c r="DPT29" s="173"/>
      <c r="DPU29" s="173"/>
      <c r="DPV29" s="173"/>
      <c r="DPW29" s="173"/>
      <c r="DPX29" s="173"/>
      <c r="DPY29" s="173"/>
      <c r="DPZ29" s="173"/>
      <c r="DQA29" s="173"/>
      <c r="DQB29" s="173"/>
      <c r="DQC29" s="173"/>
      <c r="DQD29" s="173"/>
      <c r="DQE29" s="173"/>
      <c r="DQF29" s="173"/>
      <c r="DQG29" s="173"/>
      <c r="DQH29" s="173"/>
      <c r="DQI29" s="173"/>
      <c r="DQJ29" s="173"/>
      <c r="DQK29" s="173"/>
      <c r="DQL29" s="173"/>
      <c r="DQM29" s="173"/>
      <c r="DQN29" s="173"/>
      <c r="DQO29" s="173"/>
      <c r="DQP29" s="173"/>
      <c r="DQQ29" s="173"/>
      <c r="DQR29" s="173"/>
      <c r="DQS29" s="173"/>
      <c r="DQT29" s="173"/>
      <c r="DQU29" s="173"/>
      <c r="DQV29" s="173"/>
      <c r="DQW29" s="173"/>
      <c r="DQX29" s="173"/>
      <c r="DQY29" s="173"/>
      <c r="DQZ29" s="173"/>
      <c r="DRA29" s="173"/>
      <c r="DRB29" s="173"/>
      <c r="DRC29" s="173"/>
      <c r="DRD29" s="173"/>
      <c r="DRE29" s="173"/>
      <c r="DRF29" s="173"/>
      <c r="DRG29" s="173"/>
      <c r="DRH29" s="173"/>
      <c r="DRI29" s="173"/>
      <c r="DRJ29" s="173"/>
      <c r="DRK29" s="173"/>
      <c r="DRL29" s="173"/>
      <c r="DRM29" s="173"/>
      <c r="DRN29" s="173"/>
      <c r="DRO29" s="173"/>
      <c r="DRP29" s="173"/>
      <c r="DRQ29" s="173"/>
      <c r="DRR29" s="173"/>
      <c r="DRS29" s="173"/>
      <c r="DRT29" s="173"/>
      <c r="DRU29" s="173"/>
      <c r="DRV29" s="173"/>
      <c r="DRW29" s="173"/>
      <c r="DRX29" s="173"/>
      <c r="DRY29" s="173"/>
      <c r="DRZ29" s="173"/>
      <c r="DSA29" s="173"/>
      <c r="DSB29" s="173"/>
      <c r="DSC29" s="173"/>
      <c r="DSD29" s="173"/>
      <c r="DSE29" s="173"/>
      <c r="DSF29" s="173"/>
      <c r="DSG29" s="173"/>
      <c r="DSH29" s="173"/>
      <c r="DSI29" s="173"/>
      <c r="DSJ29" s="173"/>
      <c r="DSK29" s="173"/>
      <c r="DSL29" s="173"/>
      <c r="DSM29" s="173"/>
      <c r="DSN29" s="173"/>
      <c r="DSO29" s="173"/>
      <c r="DSP29" s="173"/>
      <c r="DSQ29" s="173"/>
      <c r="DSR29" s="173"/>
      <c r="DSS29" s="173"/>
      <c r="DST29" s="173"/>
      <c r="DSU29" s="173"/>
      <c r="DSV29" s="173"/>
      <c r="DSW29" s="173"/>
      <c r="DSX29" s="173"/>
      <c r="DSY29" s="173"/>
      <c r="DSZ29" s="173"/>
      <c r="DTA29" s="173"/>
      <c r="DTB29" s="173"/>
      <c r="DTC29" s="173"/>
      <c r="DTD29" s="173"/>
      <c r="DTE29" s="173"/>
      <c r="DTF29" s="173"/>
      <c r="DTG29" s="173"/>
      <c r="DTH29" s="173"/>
      <c r="DTI29" s="173"/>
      <c r="DTJ29" s="173"/>
      <c r="DTK29" s="173"/>
      <c r="DTL29" s="173"/>
      <c r="DTM29" s="173"/>
      <c r="DTN29" s="173"/>
      <c r="DTO29" s="173"/>
      <c r="DTP29" s="173"/>
      <c r="DTQ29" s="173"/>
      <c r="DTR29" s="173"/>
      <c r="DTS29" s="173"/>
      <c r="DTT29" s="173"/>
      <c r="DTU29" s="173"/>
      <c r="DTV29" s="173"/>
      <c r="DTW29" s="173"/>
      <c r="DTX29" s="173"/>
      <c r="DTY29" s="173"/>
      <c r="DTZ29" s="173"/>
      <c r="DUA29" s="173"/>
      <c r="DUB29" s="173"/>
      <c r="DUC29" s="173"/>
      <c r="DUD29" s="173"/>
      <c r="DUE29" s="173"/>
      <c r="DUF29" s="173"/>
      <c r="DUG29" s="173"/>
      <c r="DUH29" s="173"/>
      <c r="DUI29" s="173"/>
      <c r="DUJ29" s="173"/>
      <c r="DUK29" s="173"/>
      <c r="DUL29" s="173"/>
      <c r="DUM29" s="173"/>
      <c r="DUN29" s="173"/>
      <c r="DUO29" s="173"/>
      <c r="DUP29" s="173"/>
      <c r="DUQ29" s="173"/>
      <c r="DUR29" s="173"/>
      <c r="DUS29" s="173"/>
      <c r="DUT29" s="173"/>
      <c r="DUU29" s="173"/>
      <c r="DUV29" s="173"/>
      <c r="DUW29" s="173"/>
      <c r="DUX29" s="173"/>
      <c r="DUY29" s="173"/>
      <c r="DUZ29" s="173"/>
      <c r="DVA29" s="173"/>
      <c r="DVB29" s="173"/>
      <c r="DVC29" s="173"/>
      <c r="DVD29" s="173"/>
      <c r="DVE29" s="173"/>
      <c r="DVF29" s="173"/>
      <c r="DVG29" s="173"/>
      <c r="DVH29" s="173"/>
      <c r="DVI29" s="173"/>
      <c r="DVJ29" s="173"/>
      <c r="DVK29" s="173"/>
      <c r="DVL29" s="173"/>
      <c r="DVM29" s="173"/>
      <c r="DVN29" s="173"/>
      <c r="DVO29" s="173"/>
      <c r="DVP29" s="173"/>
      <c r="DVQ29" s="173"/>
      <c r="DVR29" s="173"/>
      <c r="DVS29" s="173"/>
      <c r="DVT29" s="173"/>
      <c r="DVU29" s="173"/>
      <c r="DVV29" s="173"/>
      <c r="DVW29" s="173"/>
      <c r="DVX29" s="173"/>
      <c r="DVY29" s="173"/>
      <c r="DVZ29" s="173"/>
      <c r="DWA29" s="173"/>
      <c r="DWB29" s="173"/>
      <c r="DWC29" s="173"/>
      <c r="DWD29" s="173"/>
      <c r="DWE29" s="173"/>
      <c r="DWF29" s="173"/>
      <c r="DWG29" s="173"/>
      <c r="DWH29" s="173"/>
      <c r="DWI29" s="173"/>
      <c r="DWJ29" s="173"/>
      <c r="DWK29" s="173"/>
      <c r="DWL29" s="173"/>
      <c r="DWM29" s="173"/>
      <c r="DWN29" s="173"/>
      <c r="DWO29" s="173"/>
      <c r="DWP29" s="173"/>
      <c r="DWQ29" s="173"/>
      <c r="DWR29" s="173"/>
      <c r="DWS29" s="173"/>
      <c r="DWT29" s="173"/>
      <c r="DWU29" s="173"/>
      <c r="DWV29" s="173"/>
      <c r="DWW29" s="173"/>
      <c r="DWX29" s="173"/>
      <c r="DWY29" s="173"/>
      <c r="DWZ29" s="173"/>
      <c r="DXA29" s="173"/>
      <c r="DXB29" s="173"/>
      <c r="DXC29" s="173"/>
      <c r="DXD29" s="173"/>
      <c r="DXE29" s="173"/>
      <c r="DXF29" s="173"/>
      <c r="DXG29" s="173"/>
      <c r="DXH29" s="173"/>
      <c r="DXI29" s="173"/>
      <c r="DXJ29" s="173"/>
      <c r="DXK29" s="173"/>
      <c r="DXL29" s="173"/>
      <c r="DXM29" s="173"/>
      <c r="DXN29" s="173"/>
      <c r="DXO29" s="173"/>
      <c r="DXP29" s="173"/>
      <c r="DXQ29" s="173"/>
      <c r="DXR29" s="173"/>
      <c r="DXS29" s="173"/>
      <c r="DXT29" s="173"/>
      <c r="DXU29" s="173"/>
      <c r="DXV29" s="173"/>
      <c r="DXW29" s="173"/>
      <c r="DXX29" s="173"/>
      <c r="DXY29" s="173"/>
      <c r="DXZ29" s="173"/>
      <c r="DYA29" s="173"/>
      <c r="DYB29" s="173"/>
      <c r="DYC29" s="173"/>
      <c r="DYD29" s="173"/>
      <c r="DYE29" s="173"/>
      <c r="DYF29" s="173"/>
      <c r="DYG29" s="173"/>
      <c r="DYH29" s="173"/>
      <c r="DYI29" s="173"/>
      <c r="DYJ29" s="173"/>
      <c r="DYK29" s="173"/>
      <c r="DYL29" s="173"/>
      <c r="DYM29" s="173"/>
      <c r="DYN29" s="173"/>
      <c r="DYO29" s="173"/>
      <c r="DYP29" s="173"/>
      <c r="DYQ29" s="173"/>
      <c r="DYR29" s="173"/>
      <c r="DYS29" s="173"/>
      <c r="DYT29" s="173"/>
      <c r="DYU29" s="173"/>
      <c r="DYV29" s="173"/>
      <c r="DYW29" s="173"/>
      <c r="DYX29" s="173"/>
      <c r="DYY29" s="173"/>
      <c r="DYZ29" s="173"/>
      <c r="DZA29" s="173"/>
      <c r="DZB29" s="173"/>
      <c r="DZC29" s="173"/>
      <c r="DZD29" s="173"/>
      <c r="DZE29" s="173"/>
      <c r="DZF29" s="173"/>
      <c r="DZG29" s="173"/>
      <c r="DZH29" s="173"/>
      <c r="DZI29" s="173"/>
      <c r="DZJ29" s="173"/>
      <c r="DZK29" s="173"/>
      <c r="DZL29" s="173"/>
      <c r="DZM29" s="173"/>
      <c r="DZN29" s="173"/>
      <c r="DZO29" s="173"/>
      <c r="DZP29" s="173"/>
      <c r="DZQ29" s="173"/>
      <c r="DZR29" s="173"/>
      <c r="DZS29" s="173"/>
      <c r="DZT29" s="173"/>
      <c r="DZU29" s="173"/>
      <c r="DZV29" s="173"/>
      <c r="DZW29" s="173"/>
      <c r="DZX29" s="173"/>
      <c r="DZY29" s="173"/>
      <c r="DZZ29" s="173"/>
      <c r="EAA29" s="173"/>
      <c r="EAB29" s="173"/>
      <c r="EAC29" s="173"/>
      <c r="EAD29" s="173"/>
      <c r="EAE29" s="173"/>
      <c r="EAF29" s="173"/>
      <c r="EAG29" s="173"/>
      <c r="EAH29" s="173"/>
      <c r="EAI29" s="173"/>
      <c r="EAJ29" s="173"/>
      <c r="EAK29" s="173"/>
      <c r="EAL29" s="173"/>
      <c r="EAM29" s="173"/>
      <c r="EAN29" s="173"/>
      <c r="EAO29" s="173"/>
      <c r="EAP29" s="173"/>
      <c r="EAQ29" s="173"/>
      <c r="EAR29" s="173"/>
      <c r="EAS29" s="173"/>
      <c r="EAT29" s="173"/>
      <c r="EAU29" s="173"/>
      <c r="EAV29" s="173"/>
      <c r="EAW29" s="173"/>
      <c r="EAX29" s="173"/>
      <c r="EAY29" s="173"/>
      <c r="EAZ29" s="173"/>
      <c r="EBA29" s="173"/>
      <c r="EBB29" s="173"/>
      <c r="EBC29" s="173"/>
      <c r="EBD29" s="173"/>
      <c r="EBE29" s="173"/>
      <c r="EBF29" s="173"/>
      <c r="EBG29" s="173"/>
      <c r="EBH29" s="173"/>
      <c r="EBI29" s="173"/>
      <c r="EBJ29" s="173"/>
      <c r="EBK29" s="173"/>
      <c r="EBL29" s="173"/>
      <c r="EBM29" s="173"/>
      <c r="EBN29" s="173"/>
      <c r="EBO29" s="173"/>
      <c r="EBP29" s="173"/>
      <c r="EBQ29" s="173"/>
      <c r="EBR29" s="173"/>
      <c r="EBS29" s="173"/>
      <c r="EBT29" s="173"/>
      <c r="EBU29" s="173"/>
      <c r="EBV29" s="173"/>
      <c r="EBW29" s="173"/>
      <c r="EBX29" s="173"/>
      <c r="EBY29" s="173"/>
      <c r="EBZ29" s="173"/>
      <c r="ECA29" s="173"/>
      <c r="ECB29" s="173"/>
      <c r="ECC29" s="173"/>
      <c r="ECD29" s="173"/>
      <c r="ECE29" s="173"/>
      <c r="ECF29" s="173"/>
      <c r="ECG29" s="173"/>
      <c r="ECH29" s="173"/>
      <c r="ECI29" s="173"/>
      <c r="ECJ29" s="173"/>
      <c r="ECK29" s="173"/>
      <c r="ECL29" s="173"/>
      <c r="ECM29" s="173"/>
      <c r="ECN29" s="173"/>
      <c r="ECO29" s="173"/>
      <c r="ECP29" s="173"/>
      <c r="ECQ29" s="173"/>
      <c r="ECR29" s="173"/>
      <c r="ECS29" s="173"/>
      <c r="ECT29" s="173"/>
      <c r="ECU29" s="173"/>
      <c r="ECV29" s="173"/>
      <c r="ECW29" s="173"/>
      <c r="ECX29" s="173"/>
      <c r="ECY29" s="173"/>
      <c r="ECZ29" s="173"/>
      <c r="EDA29" s="173"/>
      <c r="EDB29" s="173"/>
      <c r="EDC29" s="173"/>
      <c r="EDD29" s="173"/>
      <c r="EDE29" s="173"/>
      <c r="EDF29" s="173"/>
      <c r="EDG29" s="173"/>
      <c r="EDH29" s="173"/>
      <c r="EDI29" s="173"/>
      <c r="EDJ29" s="173"/>
      <c r="EDK29" s="173"/>
      <c r="EDL29" s="173"/>
      <c r="EDM29" s="173"/>
      <c r="EDN29" s="173"/>
      <c r="EDO29" s="173"/>
      <c r="EDP29" s="173"/>
      <c r="EDQ29" s="173"/>
      <c r="EDR29" s="173"/>
      <c r="EDS29" s="173"/>
      <c r="EDT29" s="173"/>
      <c r="EDU29" s="173"/>
      <c r="EDV29" s="173"/>
      <c r="EDW29" s="173"/>
      <c r="EDX29" s="173"/>
      <c r="EDY29" s="173"/>
      <c r="EDZ29" s="173"/>
      <c r="EEA29" s="173"/>
      <c r="EEB29" s="173"/>
      <c r="EEC29" s="173"/>
      <c r="EED29" s="173"/>
      <c r="EEE29" s="173"/>
      <c r="EEF29" s="173"/>
      <c r="EEG29" s="173"/>
      <c r="EEH29" s="173"/>
      <c r="EEI29" s="173"/>
      <c r="EEJ29" s="173"/>
      <c r="EEK29" s="173"/>
      <c r="EEL29" s="173"/>
      <c r="EEM29" s="173"/>
      <c r="EEN29" s="173"/>
      <c r="EEO29" s="173"/>
      <c r="EEP29" s="173"/>
      <c r="EEQ29" s="173"/>
      <c r="EER29" s="173"/>
      <c r="EES29" s="173"/>
      <c r="EET29" s="173"/>
      <c r="EEU29" s="173"/>
      <c r="EEV29" s="173"/>
      <c r="EEW29" s="173"/>
      <c r="EEX29" s="173"/>
      <c r="EEY29" s="173"/>
      <c r="EEZ29" s="173"/>
      <c r="EFA29" s="173"/>
      <c r="EFB29" s="173"/>
      <c r="EFC29" s="173"/>
      <c r="EFD29" s="173"/>
      <c r="EFE29" s="173"/>
      <c r="EFF29" s="173"/>
      <c r="EFG29" s="173"/>
      <c r="EFH29" s="173"/>
      <c r="EFI29" s="173"/>
      <c r="EFJ29" s="173"/>
      <c r="EFK29" s="173"/>
      <c r="EFL29" s="173"/>
      <c r="EFM29" s="173"/>
      <c r="EFN29" s="173"/>
      <c r="EFO29" s="173"/>
      <c r="EFP29" s="173"/>
      <c r="EFQ29" s="173"/>
      <c r="EFR29" s="173"/>
      <c r="EFS29" s="173"/>
      <c r="EFT29" s="173"/>
      <c r="EFU29" s="173"/>
      <c r="EFV29" s="173"/>
      <c r="EFW29" s="173"/>
      <c r="EFX29" s="173"/>
      <c r="EFY29" s="173"/>
      <c r="EFZ29" s="173"/>
      <c r="EGA29" s="173"/>
      <c r="EGB29" s="173"/>
      <c r="EGC29" s="173"/>
      <c r="EGD29" s="173"/>
      <c r="EGE29" s="173"/>
      <c r="EGF29" s="173"/>
      <c r="EGG29" s="173"/>
      <c r="EGH29" s="173"/>
      <c r="EGI29" s="173"/>
      <c r="EGJ29" s="173"/>
      <c r="EGK29" s="173"/>
      <c r="EGL29" s="173"/>
      <c r="EGM29" s="173"/>
      <c r="EGN29" s="173"/>
      <c r="EGO29" s="173"/>
      <c r="EGP29" s="173"/>
      <c r="EGQ29" s="173"/>
      <c r="EGR29" s="173"/>
      <c r="EGS29" s="173"/>
      <c r="EGT29" s="173"/>
      <c r="EGU29" s="173"/>
      <c r="EGV29" s="173"/>
      <c r="EGW29" s="173"/>
      <c r="EGX29" s="173"/>
      <c r="EGY29" s="173"/>
      <c r="EGZ29" s="173"/>
      <c r="EHA29" s="173"/>
      <c r="EHB29" s="173"/>
      <c r="EHC29" s="173"/>
      <c r="EHD29" s="173"/>
      <c r="EHE29" s="173"/>
      <c r="EHF29" s="173"/>
      <c r="EHG29" s="173"/>
      <c r="EHH29" s="173"/>
      <c r="EHI29" s="173"/>
      <c r="EHJ29" s="173"/>
      <c r="EHK29" s="173"/>
      <c r="EHL29" s="173"/>
      <c r="EHM29" s="173"/>
      <c r="EHN29" s="173"/>
      <c r="EHO29" s="173"/>
      <c r="EHP29" s="173"/>
      <c r="EHQ29" s="173"/>
      <c r="EHR29" s="173"/>
      <c r="EHS29" s="173"/>
      <c r="EHT29" s="173"/>
      <c r="EHU29" s="173"/>
      <c r="EHV29" s="173"/>
      <c r="EHW29" s="173"/>
      <c r="EHX29" s="173"/>
      <c r="EHY29" s="173"/>
      <c r="EHZ29" s="173"/>
      <c r="EIA29" s="173"/>
      <c r="EIB29" s="173"/>
      <c r="EIC29" s="173"/>
      <c r="EID29" s="173"/>
      <c r="EIE29" s="173"/>
      <c r="EIF29" s="173"/>
      <c r="EIG29" s="173"/>
      <c r="EIH29" s="173"/>
      <c r="EII29" s="173"/>
      <c r="EIJ29" s="173"/>
      <c r="EIK29" s="173"/>
      <c r="EIL29" s="173"/>
      <c r="EIM29" s="173"/>
      <c r="EIN29" s="173"/>
      <c r="EIO29" s="173"/>
      <c r="EIP29" s="173"/>
      <c r="EIQ29" s="173"/>
      <c r="EIR29" s="173"/>
      <c r="EIS29" s="173"/>
      <c r="EIT29" s="173"/>
      <c r="EIU29" s="173"/>
      <c r="EIV29" s="173"/>
      <c r="EIW29" s="173"/>
      <c r="EIX29" s="173"/>
      <c r="EIY29" s="173"/>
      <c r="EIZ29" s="173"/>
      <c r="EJA29" s="173"/>
      <c r="EJB29" s="173"/>
      <c r="EJC29" s="173"/>
      <c r="EJD29" s="173"/>
      <c r="EJE29" s="173"/>
      <c r="EJF29" s="173"/>
      <c r="EJG29" s="173"/>
      <c r="EJH29" s="173"/>
      <c r="EJI29" s="173"/>
      <c r="EJJ29" s="173"/>
      <c r="EJK29" s="173"/>
      <c r="EJL29" s="173"/>
      <c r="EJM29" s="173"/>
      <c r="EJN29" s="173"/>
      <c r="EJO29" s="173"/>
      <c r="EJP29" s="173"/>
      <c r="EJQ29" s="173"/>
      <c r="EJR29" s="173"/>
      <c r="EJS29" s="173"/>
      <c r="EJT29" s="173"/>
      <c r="EJU29" s="173"/>
      <c r="EJV29" s="173"/>
      <c r="EJW29" s="173"/>
      <c r="EJX29" s="173"/>
      <c r="EJY29" s="173"/>
      <c r="EJZ29" s="173"/>
      <c r="EKA29" s="173"/>
      <c r="EKB29" s="173"/>
      <c r="EKC29" s="173"/>
      <c r="EKD29" s="173"/>
      <c r="EKE29" s="173"/>
      <c r="EKF29" s="173"/>
      <c r="EKG29" s="173"/>
      <c r="EKH29" s="173"/>
      <c r="EKI29" s="173"/>
      <c r="EKJ29" s="173"/>
      <c r="EKK29" s="173"/>
      <c r="EKL29" s="173"/>
      <c r="EKM29" s="173"/>
      <c r="EKN29" s="173"/>
      <c r="EKO29" s="173"/>
      <c r="EKP29" s="173"/>
      <c r="EKQ29" s="173"/>
      <c r="EKR29" s="173"/>
      <c r="EKS29" s="173"/>
      <c r="EKT29" s="173"/>
      <c r="EKU29" s="173"/>
      <c r="EKV29" s="173"/>
      <c r="EKW29" s="173"/>
      <c r="EKX29" s="173"/>
      <c r="EKY29" s="173"/>
      <c r="EKZ29" s="173"/>
      <c r="ELA29" s="173"/>
      <c r="ELB29" s="173"/>
      <c r="ELC29" s="173"/>
      <c r="ELD29" s="173"/>
      <c r="ELE29" s="173"/>
      <c r="ELF29" s="173"/>
      <c r="ELG29" s="173"/>
      <c r="ELH29" s="173"/>
      <c r="ELI29" s="173"/>
      <c r="ELJ29" s="173"/>
      <c r="ELK29" s="173"/>
      <c r="ELL29" s="173"/>
      <c r="ELM29" s="173"/>
      <c r="ELN29" s="173"/>
      <c r="ELO29" s="173"/>
      <c r="ELP29" s="173"/>
      <c r="ELQ29" s="173"/>
      <c r="ELR29" s="173"/>
      <c r="ELS29" s="173"/>
      <c r="ELT29" s="173"/>
      <c r="ELU29" s="173"/>
      <c r="ELV29" s="173"/>
      <c r="ELW29" s="173"/>
      <c r="ELX29" s="173"/>
      <c r="ELY29" s="173"/>
      <c r="ELZ29" s="173"/>
      <c r="EMA29" s="173"/>
      <c r="EMB29" s="173"/>
      <c r="EMC29" s="173"/>
      <c r="EMD29" s="173"/>
      <c r="EME29" s="173"/>
      <c r="EMF29" s="173"/>
      <c r="EMG29" s="173"/>
      <c r="EMH29" s="173"/>
      <c r="EMI29" s="173"/>
      <c r="EMJ29" s="173"/>
      <c r="EMK29" s="173"/>
      <c r="EML29" s="173"/>
      <c r="EMM29" s="173"/>
      <c r="EMN29" s="173"/>
      <c r="EMO29" s="173"/>
      <c r="EMP29" s="173"/>
      <c r="EMQ29" s="173"/>
      <c r="EMR29" s="173"/>
      <c r="EMS29" s="173"/>
      <c r="EMT29" s="173"/>
      <c r="EMU29" s="173"/>
      <c r="EMV29" s="173"/>
      <c r="EMW29" s="173"/>
      <c r="EMX29" s="173"/>
      <c r="EMY29" s="173"/>
      <c r="EMZ29" s="173"/>
      <c r="ENA29" s="173"/>
      <c r="ENB29" s="173"/>
      <c r="ENC29" s="173"/>
      <c r="END29" s="173"/>
      <c r="ENE29" s="173"/>
      <c r="ENF29" s="173"/>
      <c r="ENG29" s="173"/>
      <c r="ENH29" s="173"/>
      <c r="ENI29" s="173"/>
      <c r="ENJ29" s="173"/>
      <c r="ENK29" s="173"/>
      <c r="ENL29" s="173"/>
      <c r="ENM29" s="173"/>
      <c r="ENN29" s="173"/>
      <c r="ENO29" s="173"/>
      <c r="ENP29" s="173"/>
      <c r="ENQ29" s="173"/>
      <c r="ENR29" s="173"/>
      <c r="ENS29" s="173"/>
      <c r="ENT29" s="173"/>
      <c r="ENU29" s="173"/>
      <c r="ENV29" s="173"/>
      <c r="ENW29" s="173"/>
      <c r="ENX29" s="173"/>
      <c r="ENY29" s="173"/>
      <c r="ENZ29" s="173"/>
      <c r="EOA29" s="173"/>
      <c r="EOB29" s="173"/>
      <c r="EOC29" s="173"/>
      <c r="EOD29" s="173"/>
      <c r="EOE29" s="173"/>
      <c r="EOF29" s="173"/>
      <c r="EOG29" s="173"/>
      <c r="EOH29" s="173"/>
      <c r="EOI29" s="173"/>
      <c r="EOJ29" s="173"/>
      <c r="EOK29" s="173"/>
      <c r="EOL29" s="173"/>
      <c r="EOM29" s="173"/>
      <c r="EON29" s="173"/>
      <c r="EOO29" s="173"/>
      <c r="EOP29" s="173"/>
      <c r="EOQ29" s="173"/>
      <c r="EOR29" s="173"/>
      <c r="EOS29" s="173"/>
      <c r="EOT29" s="173"/>
      <c r="EOU29" s="173"/>
      <c r="EOV29" s="173"/>
      <c r="EOW29" s="173"/>
      <c r="EOX29" s="173"/>
      <c r="EOY29" s="173"/>
      <c r="EOZ29" s="173"/>
      <c r="EPA29" s="173"/>
      <c r="EPB29" s="173"/>
      <c r="EPC29" s="173"/>
      <c r="EPD29" s="173"/>
      <c r="EPE29" s="173"/>
      <c r="EPF29" s="173"/>
      <c r="EPG29" s="173"/>
      <c r="EPH29" s="173"/>
      <c r="EPI29" s="173"/>
      <c r="EPJ29" s="173"/>
      <c r="EPK29" s="173"/>
      <c r="EPL29" s="173"/>
      <c r="EPM29" s="173"/>
      <c r="EPN29" s="173"/>
      <c r="EPO29" s="173"/>
      <c r="EPP29" s="173"/>
      <c r="EPQ29" s="173"/>
      <c r="EPR29" s="173"/>
      <c r="EPS29" s="173"/>
      <c r="EPT29" s="173"/>
      <c r="EPU29" s="173"/>
      <c r="EPV29" s="173"/>
      <c r="EPW29" s="173"/>
      <c r="EPX29" s="173"/>
      <c r="EPY29" s="173"/>
      <c r="EPZ29" s="173"/>
      <c r="EQA29" s="173"/>
      <c r="EQB29" s="173"/>
      <c r="EQC29" s="173"/>
      <c r="EQD29" s="173"/>
      <c r="EQE29" s="173"/>
      <c r="EQF29" s="173"/>
      <c r="EQG29" s="173"/>
      <c r="EQH29" s="173"/>
      <c r="EQI29" s="173"/>
      <c r="EQJ29" s="173"/>
      <c r="EQK29" s="173"/>
      <c r="EQL29" s="173"/>
      <c r="EQM29" s="173"/>
      <c r="EQN29" s="173"/>
      <c r="EQO29" s="173"/>
      <c r="EQP29" s="173"/>
      <c r="EQQ29" s="173"/>
      <c r="EQR29" s="173"/>
      <c r="EQS29" s="173"/>
      <c r="EQT29" s="173"/>
      <c r="EQU29" s="173"/>
      <c r="EQV29" s="173"/>
      <c r="EQW29" s="173"/>
      <c r="EQX29" s="173"/>
      <c r="EQY29" s="173"/>
      <c r="EQZ29" s="173"/>
      <c r="ERA29" s="173"/>
      <c r="ERB29" s="173"/>
      <c r="ERC29" s="173"/>
      <c r="ERD29" s="173"/>
      <c r="ERE29" s="173"/>
      <c r="ERF29" s="173"/>
      <c r="ERG29" s="173"/>
      <c r="ERH29" s="173"/>
      <c r="ERI29" s="173"/>
      <c r="ERJ29" s="173"/>
      <c r="ERK29" s="173"/>
      <c r="ERL29" s="173"/>
      <c r="ERM29" s="173"/>
      <c r="ERN29" s="173"/>
      <c r="ERO29" s="173"/>
      <c r="ERP29" s="173"/>
      <c r="ERQ29" s="173"/>
      <c r="ERR29" s="173"/>
      <c r="ERS29" s="173"/>
      <c r="ERT29" s="173"/>
      <c r="ERU29" s="173"/>
      <c r="ERV29" s="173"/>
      <c r="ERW29" s="173"/>
      <c r="ERX29" s="173"/>
      <c r="ERY29" s="173"/>
      <c r="ERZ29" s="173"/>
      <c r="ESA29" s="173"/>
      <c r="ESB29" s="173"/>
      <c r="ESC29" s="173"/>
      <c r="ESD29" s="173"/>
      <c r="ESE29" s="173"/>
      <c r="ESF29" s="173"/>
      <c r="ESG29" s="173"/>
      <c r="ESH29" s="173"/>
      <c r="ESI29" s="173"/>
      <c r="ESJ29" s="173"/>
      <c r="ESK29" s="173"/>
      <c r="ESL29" s="173"/>
      <c r="ESM29" s="173"/>
      <c r="ESN29" s="173"/>
      <c r="ESO29" s="173"/>
      <c r="ESP29" s="173"/>
      <c r="ESQ29" s="173"/>
      <c r="ESR29" s="173"/>
      <c r="ESS29" s="173"/>
      <c r="EST29" s="173"/>
      <c r="ESU29" s="173"/>
      <c r="ESV29" s="173"/>
      <c r="ESW29" s="173"/>
      <c r="ESX29" s="173"/>
      <c r="ESY29" s="173"/>
      <c r="ESZ29" s="173"/>
      <c r="ETA29" s="173"/>
      <c r="ETB29" s="173"/>
      <c r="ETC29" s="173"/>
      <c r="ETD29" s="173"/>
      <c r="ETE29" s="173"/>
      <c r="ETF29" s="173"/>
      <c r="ETG29" s="173"/>
      <c r="ETH29" s="173"/>
      <c r="ETI29" s="173"/>
      <c r="ETJ29" s="173"/>
      <c r="ETK29" s="173"/>
      <c r="ETL29" s="173"/>
      <c r="ETM29" s="173"/>
      <c r="ETN29" s="173"/>
      <c r="ETO29" s="173"/>
      <c r="ETP29" s="173"/>
      <c r="ETQ29" s="173"/>
      <c r="ETR29" s="173"/>
      <c r="ETS29" s="173"/>
      <c r="ETT29" s="173"/>
      <c r="ETU29" s="173"/>
      <c r="ETV29" s="173"/>
      <c r="ETW29" s="173"/>
      <c r="ETX29" s="173"/>
      <c r="ETY29" s="173"/>
      <c r="ETZ29" s="173"/>
      <c r="EUA29" s="173"/>
      <c r="EUB29" s="173"/>
      <c r="EUC29" s="173"/>
      <c r="EUD29" s="173"/>
      <c r="EUE29" s="173"/>
      <c r="EUF29" s="173"/>
      <c r="EUG29" s="173"/>
      <c r="EUH29" s="173"/>
      <c r="EUI29" s="173"/>
      <c r="EUJ29" s="173"/>
      <c r="EUK29" s="173"/>
      <c r="EUL29" s="173"/>
      <c r="EUM29" s="173"/>
      <c r="EUN29" s="173"/>
      <c r="EUO29" s="173"/>
      <c r="EUP29" s="173"/>
      <c r="EUQ29" s="173"/>
      <c r="EUR29" s="173"/>
      <c r="EUS29" s="173"/>
      <c r="EUT29" s="173"/>
      <c r="EUU29" s="173"/>
      <c r="EUV29" s="173"/>
      <c r="EUW29" s="173"/>
      <c r="EUX29" s="173"/>
      <c r="EUY29" s="173"/>
      <c r="EUZ29" s="173"/>
      <c r="EVA29" s="173"/>
      <c r="EVB29" s="173"/>
      <c r="EVC29" s="173"/>
      <c r="EVD29" s="173"/>
      <c r="EVE29" s="173"/>
      <c r="EVF29" s="173"/>
      <c r="EVG29" s="173"/>
      <c r="EVH29" s="173"/>
      <c r="EVI29" s="173"/>
      <c r="EVJ29" s="173"/>
      <c r="EVK29" s="173"/>
      <c r="EVL29" s="173"/>
      <c r="EVM29" s="173"/>
      <c r="EVN29" s="173"/>
      <c r="EVO29" s="173"/>
      <c r="EVP29" s="173"/>
      <c r="EVQ29" s="173"/>
      <c r="EVR29" s="173"/>
      <c r="EVS29" s="173"/>
      <c r="EVT29" s="173"/>
      <c r="EVU29" s="173"/>
      <c r="EVV29" s="173"/>
      <c r="EVW29" s="173"/>
      <c r="EVX29" s="173"/>
      <c r="EVY29" s="173"/>
      <c r="EVZ29" s="173"/>
      <c r="EWA29" s="173"/>
      <c r="EWB29" s="173"/>
      <c r="EWC29" s="173"/>
      <c r="EWD29" s="173"/>
      <c r="EWE29" s="173"/>
      <c r="EWF29" s="173"/>
      <c r="EWG29" s="173"/>
      <c r="EWH29" s="173"/>
      <c r="EWI29" s="173"/>
      <c r="EWJ29" s="173"/>
      <c r="EWK29" s="173"/>
      <c r="EWL29" s="173"/>
      <c r="EWM29" s="173"/>
      <c r="EWN29" s="173"/>
      <c r="EWO29" s="173"/>
      <c r="EWP29" s="173"/>
      <c r="EWQ29" s="173"/>
      <c r="EWR29" s="173"/>
      <c r="EWS29" s="173"/>
      <c r="EWT29" s="173"/>
      <c r="EWU29" s="173"/>
      <c r="EWV29" s="173"/>
      <c r="EWW29" s="173"/>
      <c r="EWX29" s="173"/>
      <c r="EWY29" s="173"/>
      <c r="EWZ29" s="173"/>
      <c r="EXA29" s="173"/>
      <c r="EXB29" s="173"/>
      <c r="EXC29" s="173"/>
      <c r="EXD29" s="173"/>
      <c r="EXE29" s="173"/>
      <c r="EXF29" s="173"/>
      <c r="EXG29" s="173"/>
      <c r="EXH29" s="173"/>
      <c r="EXI29" s="173"/>
      <c r="EXJ29" s="173"/>
      <c r="EXK29" s="173"/>
      <c r="EXL29" s="173"/>
      <c r="EXM29" s="173"/>
      <c r="EXN29" s="173"/>
      <c r="EXO29" s="173"/>
      <c r="EXP29" s="173"/>
      <c r="EXQ29" s="173"/>
      <c r="EXR29" s="173"/>
      <c r="EXS29" s="173"/>
      <c r="EXT29" s="173"/>
      <c r="EXU29" s="173"/>
      <c r="EXV29" s="173"/>
      <c r="EXW29" s="173"/>
      <c r="EXX29" s="173"/>
      <c r="EXY29" s="173"/>
      <c r="EXZ29" s="173"/>
      <c r="EYA29" s="173"/>
      <c r="EYB29" s="173"/>
      <c r="EYC29" s="173"/>
      <c r="EYD29" s="173"/>
      <c r="EYE29" s="173"/>
      <c r="EYF29" s="173"/>
      <c r="EYG29" s="173"/>
      <c r="EYH29" s="173"/>
      <c r="EYI29" s="173"/>
      <c r="EYJ29" s="173"/>
      <c r="EYK29" s="173"/>
      <c r="EYL29" s="173"/>
      <c r="EYM29" s="173"/>
      <c r="EYN29" s="173"/>
      <c r="EYO29" s="173"/>
      <c r="EYP29" s="173"/>
      <c r="EYQ29" s="173"/>
      <c r="EYR29" s="173"/>
      <c r="EYS29" s="173"/>
      <c r="EYT29" s="173"/>
      <c r="EYU29" s="173"/>
      <c r="EYV29" s="173"/>
      <c r="EYW29" s="173"/>
      <c r="EYX29" s="173"/>
      <c r="EYY29" s="173"/>
      <c r="EYZ29" s="173"/>
      <c r="EZA29" s="173"/>
      <c r="EZB29" s="173"/>
      <c r="EZC29" s="173"/>
      <c r="EZD29" s="173"/>
      <c r="EZE29" s="173"/>
      <c r="EZF29" s="173"/>
      <c r="EZG29" s="173"/>
      <c r="EZH29" s="173"/>
      <c r="EZI29" s="173"/>
      <c r="EZJ29" s="173"/>
      <c r="EZK29" s="173"/>
      <c r="EZL29" s="173"/>
      <c r="EZM29" s="173"/>
      <c r="EZN29" s="173"/>
      <c r="EZO29" s="173"/>
      <c r="EZP29" s="173"/>
      <c r="EZQ29" s="173"/>
      <c r="EZR29" s="173"/>
      <c r="EZS29" s="173"/>
      <c r="EZT29" s="173"/>
      <c r="EZU29" s="173"/>
      <c r="EZV29" s="173"/>
      <c r="EZW29" s="173"/>
      <c r="EZX29" s="173"/>
      <c r="EZY29" s="173"/>
      <c r="EZZ29" s="173"/>
      <c r="FAA29" s="173"/>
      <c r="FAB29" s="173"/>
      <c r="FAC29" s="173"/>
      <c r="FAD29" s="173"/>
      <c r="FAE29" s="173"/>
      <c r="FAF29" s="173"/>
      <c r="FAG29" s="173"/>
      <c r="FAH29" s="173"/>
      <c r="FAI29" s="173"/>
      <c r="FAJ29" s="173"/>
      <c r="FAK29" s="173"/>
      <c r="FAL29" s="173"/>
      <c r="FAM29" s="173"/>
      <c r="FAN29" s="173"/>
      <c r="FAO29" s="173"/>
      <c r="FAP29" s="173"/>
      <c r="FAQ29" s="173"/>
      <c r="FAR29" s="173"/>
      <c r="FAS29" s="173"/>
      <c r="FAT29" s="173"/>
      <c r="FAU29" s="173"/>
      <c r="FAV29" s="173"/>
      <c r="FAW29" s="173"/>
      <c r="FAX29" s="173"/>
      <c r="FAY29" s="173"/>
      <c r="FAZ29" s="173"/>
      <c r="FBA29" s="173"/>
      <c r="FBB29" s="173"/>
      <c r="FBC29" s="173"/>
      <c r="FBD29" s="173"/>
      <c r="FBE29" s="173"/>
      <c r="FBF29" s="173"/>
      <c r="FBG29" s="173"/>
      <c r="FBH29" s="173"/>
      <c r="FBI29" s="173"/>
      <c r="FBJ29" s="173"/>
      <c r="FBK29" s="173"/>
      <c r="FBL29" s="173"/>
      <c r="FBM29" s="173"/>
      <c r="FBN29" s="173"/>
      <c r="FBO29" s="173"/>
      <c r="FBP29" s="173"/>
      <c r="FBQ29" s="173"/>
      <c r="FBR29" s="173"/>
      <c r="FBS29" s="173"/>
      <c r="FBT29" s="173"/>
      <c r="FBU29" s="173"/>
      <c r="FBV29" s="173"/>
      <c r="FBW29" s="173"/>
      <c r="FBX29" s="173"/>
      <c r="FBY29" s="173"/>
      <c r="FBZ29" s="173"/>
      <c r="FCA29" s="173"/>
      <c r="FCB29" s="173"/>
      <c r="FCC29" s="173"/>
      <c r="FCD29" s="173"/>
      <c r="FCE29" s="173"/>
      <c r="FCF29" s="173"/>
      <c r="FCG29" s="173"/>
      <c r="FCH29" s="173"/>
      <c r="FCI29" s="173"/>
      <c r="FCJ29" s="173"/>
      <c r="FCK29" s="173"/>
      <c r="FCL29" s="173"/>
      <c r="FCM29" s="173"/>
      <c r="FCN29" s="173"/>
      <c r="FCO29" s="173"/>
      <c r="FCP29" s="173"/>
      <c r="FCQ29" s="173"/>
      <c r="FCR29" s="173"/>
      <c r="FCS29" s="173"/>
      <c r="FCT29" s="173"/>
      <c r="FCU29" s="173"/>
      <c r="FCV29" s="173"/>
      <c r="FCW29" s="173"/>
      <c r="FCX29" s="173"/>
      <c r="FCY29" s="173"/>
      <c r="FCZ29" s="173"/>
      <c r="FDA29" s="173"/>
      <c r="FDB29" s="173"/>
      <c r="FDC29" s="173"/>
      <c r="FDD29" s="173"/>
      <c r="FDE29" s="173"/>
      <c r="FDF29" s="173"/>
      <c r="FDG29" s="173"/>
      <c r="FDH29" s="173"/>
      <c r="FDI29" s="173"/>
      <c r="FDJ29" s="173"/>
      <c r="FDK29" s="173"/>
      <c r="FDL29" s="173"/>
      <c r="FDM29" s="173"/>
      <c r="FDN29" s="173"/>
      <c r="FDO29" s="173"/>
      <c r="FDP29" s="173"/>
      <c r="FDQ29" s="173"/>
      <c r="FDR29" s="173"/>
      <c r="FDS29" s="173"/>
      <c r="FDT29" s="173"/>
      <c r="FDU29" s="173"/>
      <c r="FDV29" s="173"/>
      <c r="FDW29" s="173"/>
      <c r="FDX29" s="173"/>
      <c r="FDY29" s="173"/>
      <c r="FDZ29" s="173"/>
      <c r="FEA29" s="173"/>
      <c r="FEB29" s="173"/>
      <c r="FEC29" s="173"/>
      <c r="FED29" s="173"/>
      <c r="FEE29" s="173"/>
      <c r="FEF29" s="173"/>
      <c r="FEG29" s="173"/>
      <c r="FEH29" s="173"/>
      <c r="FEI29" s="173"/>
      <c r="FEJ29" s="173"/>
      <c r="FEK29" s="173"/>
      <c r="FEL29" s="173"/>
      <c r="FEM29" s="173"/>
      <c r="FEN29" s="173"/>
      <c r="FEO29" s="173"/>
      <c r="FEP29" s="173"/>
      <c r="FEQ29" s="173"/>
      <c r="FER29" s="173"/>
      <c r="FES29" s="173"/>
      <c r="FET29" s="173"/>
      <c r="FEU29" s="173"/>
      <c r="FEV29" s="173"/>
      <c r="FEW29" s="173"/>
      <c r="FEX29" s="173"/>
      <c r="FEY29" s="173"/>
      <c r="FEZ29" s="173"/>
      <c r="FFA29" s="173"/>
      <c r="FFB29" s="173"/>
      <c r="FFC29" s="173"/>
      <c r="FFD29" s="173"/>
      <c r="FFE29" s="173"/>
      <c r="FFF29" s="173"/>
      <c r="FFG29" s="173"/>
      <c r="FFH29" s="173"/>
      <c r="FFI29" s="173"/>
      <c r="FFJ29" s="173"/>
      <c r="FFK29" s="173"/>
      <c r="FFL29" s="173"/>
      <c r="FFM29" s="173"/>
      <c r="FFN29" s="173"/>
      <c r="FFO29" s="173"/>
      <c r="FFP29" s="173"/>
      <c r="FFQ29" s="173"/>
      <c r="FFR29" s="173"/>
      <c r="FFS29" s="173"/>
      <c r="FFT29" s="173"/>
      <c r="FFU29" s="173"/>
      <c r="FFV29" s="173"/>
      <c r="FFW29" s="173"/>
      <c r="FFX29" s="173"/>
      <c r="FFY29" s="173"/>
      <c r="FFZ29" s="173"/>
      <c r="FGA29" s="173"/>
      <c r="FGB29" s="173"/>
      <c r="FGC29" s="173"/>
      <c r="FGD29" s="173"/>
      <c r="FGE29" s="173"/>
      <c r="FGF29" s="173"/>
      <c r="FGG29" s="173"/>
      <c r="FGH29" s="173"/>
      <c r="FGI29" s="173"/>
      <c r="FGJ29" s="173"/>
      <c r="FGK29" s="173"/>
      <c r="FGL29" s="173"/>
      <c r="FGM29" s="173"/>
      <c r="FGN29" s="173"/>
      <c r="FGO29" s="173"/>
      <c r="FGP29" s="173"/>
      <c r="FGQ29" s="173"/>
      <c r="FGR29" s="173"/>
      <c r="FGS29" s="173"/>
      <c r="FGT29" s="173"/>
      <c r="FGU29" s="173"/>
      <c r="FGV29" s="173"/>
      <c r="FGW29" s="173"/>
      <c r="FGX29" s="173"/>
      <c r="FGY29" s="173"/>
      <c r="FGZ29" s="173"/>
      <c r="FHA29" s="173"/>
      <c r="FHB29" s="173"/>
      <c r="FHC29" s="173"/>
      <c r="FHD29" s="173"/>
      <c r="FHE29" s="173"/>
      <c r="FHF29" s="173"/>
      <c r="FHG29" s="173"/>
      <c r="FHH29" s="173"/>
      <c r="FHI29" s="173"/>
      <c r="FHJ29" s="173"/>
      <c r="FHK29" s="173"/>
      <c r="FHL29" s="173"/>
      <c r="FHM29" s="173"/>
      <c r="FHN29" s="173"/>
      <c r="FHO29" s="173"/>
      <c r="FHP29" s="173"/>
      <c r="FHQ29" s="173"/>
      <c r="FHR29" s="173"/>
      <c r="FHS29" s="173"/>
      <c r="FHT29" s="173"/>
      <c r="FHU29" s="173"/>
      <c r="FHV29" s="173"/>
      <c r="FHW29" s="173"/>
      <c r="FHX29" s="173"/>
      <c r="FHY29" s="173"/>
      <c r="FHZ29" s="173"/>
      <c r="FIA29" s="173"/>
      <c r="FIB29" s="173"/>
      <c r="FIC29" s="173"/>
      <c r="FID29" s="173"/>
      <c r="FIE29" s="173"/>
      <c r="FIF29" s="173"/>
      <c r="FIG29" s="173"/>
      <c r="FIH29" s="173"/>
      <c r="FII29" s="173"/>
      <c r="FIJ29" s="173"/>
      <c r="FIK29" s="173"/>
      <c r="FIL29" s="173"/>
      <c r="FIM29" s="173"/>
      <c r="FIN29" s="173"/>
      <c r="FIO29" s="173"/>
      <c r="FIP29" s="173"/>
      <c r="FIQ29" s="173"/>
      <c r="FIR29" s="173"/>
      <c r="FIS29" s="173"/>
      <c r="FIT29" s="173"/>
      <c r="FIU29" s="173"/>
      <c r="FIV29" s="173"/>
      <c r="FIW29" s="173"/>
      <c r="FIX29" s="173"/>
      <c r="FIY29" s="173"/>
      <c r="FIZ29" s="173"/>
      <c r="FJA29" s="173"/>
      <c r="FJB29" s="173"/>
      <c r="FJC29" s="173"/>
      <c r="FJD29" s="173"/>
      <c r="FJE29" s="173"/>
      <c r="FJF29" s="173"/>
      <c r="FJG29" s="173"/>
      <c r="FJH29" s="173"/>
      <c r="FJI29" s="173"/>
      <c r="FJJ29" s="173"/>
      <c r="FJK29" s="173"/>
      <c r="FJL29" s="173"/>
      <c r="FJM29" s="173"/>
      <c r="FJN29" s="173"/>
      <c r="FJO29" s="173"/>
      <c r="FJP29" s="173"/>
      <c r="FJQ29" s="173"/>
      <c r="FJR29" s="173"/>
      <c r="FJS29" s="173"/>
      <c r="FJT29" s="173"/>
      <c r="FJU29" s="173"/>
      <c r="FJV29" s="173"/>
      <c r="FJW29" s="173"/>
      <c r="FJX29" s="173"/>
      <c r="FJY29" s="173"/>
      <c r="FJZ29" s="173"/>
      <c r="FKA29" s="173"/>
      <c r="FKB29" s="173"/>
      <c r="FKC29" s="173"/>
      <c r="FKD29" s="173"/>
      <c r="FKE29" s="173"/>
      <c r="FKF29" s="173"/>
      <c r="FKG29" s="173"/>
      <c r="FKH29" s="173"/>
      <c r="FKI29" s="173"/>
      <c r="FKJ29" s="173"/>
      <c r="FKK29" s="173"/>
      <c r="FKL29" s="173"/>
      <c r="FKM29" s="173"/>
      <c r="FKN29" s="173"/>
      <c r="FKO29" s="173"/>
      <c r="FKP29" s="173"/>
      <c r="FKQ29" s="173"/>
      <c r="FKR29" s="173"/>
      <c r="FKS29" s="173"/>
      <c r="FKT29" s="173"/>
      <c r="FKU29" s="173"/>
      <c r="FKV29" s="173"/>
      <c r="FKW29" s="173"/>
      <c r="FKX29" s="173"/>
      <c r="FKY29" s="173"/>
      <c r="FKZ29" s="173"/>
      <c r="FLA29" s="173"/>
      <c r="FLB29" s="173"/>
      <c r="FLC29" s="173"/>
      <c r="FLD29" s="173"/>
      <c r="FLE29" s="173"/>
      <c r="FLF29" s="173"/>
      <c r="FLG29" s="173"/>
      <c r="FLH29" s="173"/>
      <c r="FLI29" s="173"/>
      <c r="FLJ29" s="173"/>
      <c r="FLK29" s="173"/>
      <c r="FLL29" s="173"/>
      <c r="FLM29" s="173"/>
      <c r="FLN29" s="173"/>
      <c r="FLO29" s="173"/>
      <c r="FLP29" s="173"/>
      <c r="FLQ29" s="173"/>
      <c r="FLR29" s="173"/>
      <c r="FLS29" s="173"/>
      <c r="FLT29" s="173"/>
      <c r="FLU29" s="173"/>
      <c r="FLV29" s="173"/>
      <c r="FLW29" s="173"/>
      <c r="FLX29" s="173"/>
      <c r="FLY29" s="173"/>
      <c r="FLZ29" s="173"/>
      <c r="FMA29" s="173"/>
      <c r="FMB29" s="173"/>
      <c r="FMC29" s="173"/>
      <c r="FMD29" s="173"/>
      <c r="FME29" s="173"/>
      <c r="FMF29" s="173"/>
      <c r="FMG29" s="173"/>
      <c r="FMH29" s="173"/>
      <c r="FMI29" s="173"/>
      <c r="FMJ29" s="173"/>
      <c r="FMK29" s="173"/>
      <c r="FML29" s="173"/>
      <c r="FMM29" s="173"/>
      <c r="FMN29" s="173"/>
      <c r="FMO29" s="173"/>
      <c r="FMP29" s="173"/>
      <c r="FMQ29" s="173"/>
      <c r="FMR29" s="173"/>
      <c r="FMS29" s="173"/>
      <c r="FMT29" s="173"/>
      <c r="FMU29" s="173"/>
      <c r="FMV29" s="173"/>
      <c r="FMW29" s="173"/>
      <c r="FMX29" s="173"/>
      <c r="FMY29" s="173"/>
      <c r="FMZ29" s="173"/>
      <c r="FNA29" s="173"/>
      <c r="FNB29" s="173"/>
      <c r="FNC29" s="173"/>
      <c r="FND29" s="173"/>
      <c r="FNE29" s="173"/>
      <c r="FNF29" s="173"/>
      <c r="FNG29" s="173"/>
      <c r="FNH29" s="173"/>
      <c r="FNI29" s="173"/>
      <c r="FNJ29" s="173"/>
      <c r="FNK29" s="173"/>
      <c r="FNL29" s="173"/>
      <c r="FNM29" s="173"/>
      <c r="FNN29" s="173"/>
      <c r="FNO29" s="173"/>
      <c r="FNP29" s="173"/>
      <c r="FNQ29" s="173"/>
      <c r="FNR29" s="173"/>
      <c r="FNS29" s="173"/>
      <c r="FNT29" s="173"/>
      <c r="FNU29" s="173"/>
      <c r="FNV29" s="173"/>
      <c r="FNW29" s="173"/>
      <c r="FNX29" s="173"/>
      <c r="FNY29" s="173"/>
      <c r="FNZ29" s="173"/>
      <c r="FOA29" s="173"/>
      <c r="FOB29" s="173"/>
      <c r="FOC29" s="173"/>
      <c r="FOD29" s="173"/>
      <c r="FOE29" s="173"/>
      <c r="FOF29" s="173"/>
      <c r="FOG29" s="173"/>
      <c r="FOH29" s="173"/>
      <c r="FOI29" s="173"/>
      <c r="FOJ29" s="173"/>
      <c r="FOK29" s="173"/>
      <c r="FOL29" s="173"/>
      <c r="FOM29" s="173"/>
      <c r="FON29" s="173"/>
      <c r="FOO29" s="173"/>
      <c r="FOP29" s="173"/>
      <c r="FOQ29" s="173"/>
      <c r="FOR29" s="173"/>
      <c r="FOS29" s="173"/>
      <c r="FOT29" s="173"/>
      <c r="FOU29" s="173"/>
      <c r="FOV29" s="173"/>
      <c r="FOW29" s="173"/>
      <c r="FOX29" s="173"/>
      <c r="FOY29" s="173"/>
      <c r="FOZ29" s="173"/>
      <c r="FPA29" s="173"/>
      <c r="FPB29" s="173"/>
      <c r="FPC29" s="173"/>
      <c r="FPD29" s="173"/>
      <c r="FPE29" s="173"/>
      <c r="FPF29" s="173"/>
      <c r="FPG29" s="173"/>
      <c r="FPH29" s="173"/>
      <c r="FPI29" s="173"/>
      <c r="FPJ29" s="173"/>
      <c r="FPK29" s="173"/>
      <c r="FPL29" s="173"/>
      <c r="FPM29" s="173"/>
      <c r="FPN29" s="173"/>
      <c r="FPO29" s="173"/>
      <c r="FPP29" s="173"/>
      <c r="FPQ29" s="173"/>
      <c r="FPR29" s="173"/>
      <c r="FPS29" s="173"/>
      <c r="FPT29" s="173"/>
      <c r="FPU29" s="173"/>
      <c r="FPV29" s="173"/>
      <c r="FPW29" s="173"/>
      <c r="FPX29" s="173"/>
      <c r="FPY29" s="173"/>
      <c r="FPZ29" s="173"/>
      <c r="FQA29" s="173"/>
      <c r="FQB29" s="173"/>
      <c r="FQC29" s="173"/>
      <c r="FQD29" s="173"/>
      <c r="FQE29" s="173"/>
      <c r="FQF29" s="173"/>
      <c r="FQG29" s="173"/>
      <c r="FQH29" s="173"/>
      <c r="FQI29" s="173"/>
      <c r="FQJ29" s="173"/>
      <c r="FQK29" s="173"/>
      <c r="FQL29" s="173"/>
      <c r="FQM29" s="173"/>
      <c r="FQN29" s="173"/>
      <c r="FQO29" s="173"/>
      <c r="FQP29" s="173"/>
      <c r="FQQ29" s="173"/>
      <c r="FQR29" s="173"/>
      <c r="FQS29" s="173"/>
      <c r="FQT29" s="173"/>
      <c r="FQU29" s="173"/>
      <c r="FQV29" s="173"/>
      <c r="FQW29" s="173"/>
      <c r="FQX29" s="173"/>
      <c r="FQY29" s="173"/>
      <c r="FQZ29" s="173"/>
      <c r="FRA29" s="173"/>
      <c r="FRB29" s="173"/>
      <c r="FRC29" s="173"/>
      <c r="FRD29" s="173"/>
      <c r="FRE29" s="173"/>
      <c r="FRF29" s="173"/>
      <c r="FRG29" s="173"/>
      <c r="FRH29" s="173"/>
      <c r="FRI29" s="173"/>
      <c r="FRJ29" s="173"/>
      <c r="FRK29" s="173"/>
      <c r="FRL29" s="173"/>
      <c r="FRM29" s="173"/>
      <c r="FRN29" s="173"/>
      <c r="FRO29" s="173"/>
      <c r="FRP29" s="173"/>
      <c r="FRQ29" s="173"/>
      <c r="FRR29" s="173"/>
      <c r="FRS29" s="173"/>
      <c r="FRT29" s="173"/>
      <c r="FRU29" s="173"/>
      <c r="FRV29" s="173"/>
      <c r="FRW29" s="173"/>
      <c r="FRX29" s="173"/>
      <c r="FRY29" s="173"/>
      <c r="FRZ29" s="173"/>
      <c r="FSA29" s="173"/>
      <c r="FSB29" s="173"/>
      <c r="FSC29" s="173"/>
      <c r="FSD29" s="173"/>
      <c r="FSE29" s="173"/>
      <c r="FSF29" s="173"/>
      <c r="FSG29" s="173"/>
      <c r="FSH29" s="173"/>
      <c r="FSI29" s="173"/>
      <c r="FSJ29" s="173"/>
      <c r="FSK29" s="173"/>
      <c r="FSL29" s="173"/>
      <c r="FSM29" s="173"/>
      <c r="FSN29" s="173"/>
      <c r="FSO29" s="173"/>
      <c r="FSP29" s="173"/>
      <c r="FSQ29" s="173"/>
      <c r="FSR29" s="173"/>
      <c r="FSS29" s="173"/>
      <c r="FST29" s="173"/>
      <c r="FSU29" s="173"/>
      <c r="FSV29" s="173"/>
      <c r="FSW29" s="173"/>
      <c r="FSX29" s="173"/>
      <c r="FSY29" s="173"/>
      <c r="FSZ29" s="173"/>
      <c r="FTA29" s="173"/>
      <c r="FTB29" s="173"/>
      <c r="FTC29" s="173"/>
      <c r="FTD29" s="173"/>
      <c r="FTE29" s="173"/>
      <c r="FTF29" s="173"/>
      <c r="FTG29" s="173"/>
      <c r="FTH29" s="173"/>
      <c r="FTI29" s="173"/>
      <c r="FTJ29" s="173"/>
      <c r="FTK29" s="173"/>
      <c r="FTL29" s="173"/>
      <c r="FTM29" s="173"/>
      <c r="FTN29" s="173"/>
      <c r="FTO29" s="173"/>
      <c r="FTP29" s="173"/>
      <c r="FTQ29" s="173"/>
      <c r="FTR29" s="173"/>
      <c r="FTS29" s="173"/>
      <c r="FTT29" s="173"/>
      <c r="FTU29" s="173"/>
      <c r="FTV29" s="173"/>
      <c r="FTW29" s="173"/>
      <c r="FTX29" s="173"/>
      <c r="FTY29" s="173"/>
      <c r="FTZ29" s="173"/>
      <c r="FUA29" s="173"/>
      <c r="FUB29" s="173"/>
      <c r="FUC29" s="173"/>
      <c r="FUD29" s="173"/>
      <c r="FUE29" s="173"/>
      <c r="FUF29" s="173"/>
      <c r="FUG29" s="173"/>
      <c r="FUH29" s="173"/>
      <c r="FUI29" s="173"/>
      <c r="FUJ29" s="173"/>
      <c r="FUK29" s="173"/>
      <c r="FUL29" s="173"/>
      <c r="FUM29" s="173"/>
      <c r="FUN29" s="173"/>
      <c r="FUO29" s="173"/>
      <c r="FUP29" s="173"/>
      <c r="FUQ29" s="173"/>
      <c r="FUR29" s="173"/>
      <c r="FUS29" s="173"/>
      <c r="FUT29" s="173"/>
      <c r="FUU29" s="173"/>
      <c r="FUV29" s="173"/>
      <c r="FUW29" s="173"/>
      <c r="FUX29" s="173"/>
      <c r="FUY29" s="173"/>
      <c r="FUZ29" s="173"/>
      <c r="FVA29" s="173"/>
      <c r="FVB29" s="173"/>
      <c r="FVC29" s="173"/>
      <c r="FVD29" s="173"/>
      <c r="FVE29" s="173"/>
      <c r="FVF29" s="173"/>
      <c r="FVG29" s="173"/>
      <c r="FVH29" s="173"/>
      <c r="FVI29" s="173"/>
      <c r="FVJ29" s="173"/>
      <c r="FVK29" s="173"/>
      <c r="FVL29" s="173"/>
      <c r="FVM29" s="173"/>
      <c r="FVN29" s="173"/>
      <c r="FVO29" s="173"/>
      <c r="FVP29" s="173"/>
      <c r="FVQ29" s="173"/>
      <c r="FVR29" s="173"/>
      <c r="FVS29" s="173"/>
      <c r="FVT29" s="173"/>
      <c r="FVU29" s="173"/>
      <c r="FVV29" s="173"/>
      <c r="FVW29" s="173"/>
      <c r="FVX29" s="173"/>
      <c r="FVY29" s="173"/>
      <c r="FVZ29" s="173"/>
      <c r="FWA29" s="173"/>
      <c r="FWB29" s="173"/>
      <c r="FWC29" s="173"/>
      <c r="FWD29" s="173"/>
      <c r="FWE29" s="173"/>
      <c r="FWF29" s="173"/>
      <c r="FWG29" s="173"/>
      <c r="FWH29" s="173"/>
      <c r="FWI29" s="173"/>
      <c r="FWJ29" s="173"/>
      <c r="FWK29" s="173"/>
      <c r="FWL29" s="173"/>
      <c r="FWM29" s="173"/>
      <c r="FWN29" s="173"/>
      <c r="FWO29" s="173"/>
      <c r="FWP29" s="173"/>
      <c r="FWQ29" s="173"/>
      <c r="FWR29" s="173"/>
      <c r="FWS29" s="173"/>
      <c r="FWT29" s="173"/>
      <c r="FWU29" s="173"/>
      <c r="FWV29" s="173"/>
      <c r="FWW29" s="173"/>
      <c r="FWX29" s="173"/>
      <c r="FWY29" s="173"/>
      <c r="FWZ29" s="173"/>
      <c r="FXA29" s="173"/>
      <c r="FXB29" s="173"/>
      <c r="FXC29" s="173"/>
      <c r="FXD29" s="173"/>
      <c r="FXE29" s="173"/>
      <c r="FXF29" s="173"/>
      <c r="FXG29" s="173"/>
      <c r="FXH29" s="173"/>
      <c r="FXI29" s="173"/>
      <c r="FXJ29" s="173"/>
      <c r="FXK29" s="173"/>
      <c r="FXL29" s="173"/>
      <c r="FXM29" s="173"/>
      <c r="FXN29" s="173"/>
      <c r="FXO29" s="173"/>
      <c r="FXP29" s="173"/>
      <c r="FXQ29" s="173"/>
      <c r="FXR29" s="173"/>
      <c r="FXS29" s="173"/>
      <c r="FXT29" s="173"/>
      <c r="FXU29" s="173"/>
      <c r="FXV29" s="173"/>
      <c r="FXW29" s="173"/>
      <c r="FXX29" s="173"/>
      <c r="FXY29" s="173"/>
      <c r="FXZ29" s="173"/>
      <c r="FYA29" s="173"/>
      <c r="FYB29" s="173"/>
      <c r="FYC29" s="173"/>
      <c r="FYD29" s="173"/>
      <c r="FYE29" s="173"/>
      <c r="FYF29" s="173"/>
      <c r="FYG29" s="173"/>
      <c r="FYH29" s="173"/>
      <c r="FYI29" s="173"/>
      <c r="FYJ29" s="173"/>
      <c r="FYK29" s="173"/>
      <c r="FYL29" s="173"/>
      <c r="FYM29" s="173"/>
      <c r="FYN29" s="173"/>
      <c r="FYO29" s="173"/>
      <c r="FYP29" s="173"/>
      <c r="FYQ29" s="173"/>
      <c r="FYR29" s="173"/>
      <c r="FYS29" s="173"/>
      <c r="FYT29" s="173"/>
      <c r="FYU29" s="173"/>
      <c r="FYV29" s="173"/>
      <c r="FYW29" s="173"/>
      <c r="FYX29" s="173"/>
      <c r="FYY29" s="173"/>
      <c r="FYZ29" s="173"/>
      <c r="FZA29" s="173"/>
      <c r="FZB29" s="173"/>
      <c r="FZC29" s="173"/>
      <c r="FZD29" s="173"/>
      <c r="FZE29" s="173"/>
      <c r="FZF29" s="173"/>
      <c r="FZG29" s="173"/>
      <c r="FZH29" s="173"/>
      <c r="FZI29" s="173"/>
      <c r="FZJ29" s="173"/>
      <c r="FZK29" s="173"/>
      <c r="FZL29" s="173"/>
      <c r="FZM29" s="173"/>
      <c r="FZN29" s="173"/>
      <c r="FZO29" s="173"/>
      <c r="FZP29" s="173"/>
      <c r="FZQ29" s="173"/>
      <c r="FZR29" s="173"/>
      <c r="FZS29" s="173"/>
      <c r="FZT29" s="173"/>
      <c r="FZU29" s="173"/>
      <c r="FZV29" s="173"/>
      <c r="FZW29" s="173"/>
      <c r="FZX29" s="173"/>
      <c r="FZY29" s="173"/>
      <c r="FZZ29" s="173"/>
      <c r="GAA29" s="173"/>
      <c r="GAB29" s="173"/>
      <c r="GAC29" s="173"/>
      <c r="GAD29" s="173"/>
      <c r="GAE29" s="173"/>
      <c r="GAF29" s="173"/>
      <c r="GAG29" s="173"/>
      <c r="GAH29" s="173"/>
      <c r="GAI29" s="173"/>
      <c r="GAJ29" s="173"/>
      <c r="GAK29" s="173"/>
      <c r="GAL29" s="173"/>
      <c r="GAM29" s="173"/>
      <c r="GAN29" s="173"/>
      <c r="GAO29" s="173"/>
      <c r="GAP29" s="173"/>
      <c r="GAQ29" s="173"/>
      <c r="GAR29" s="173"/>
      <c r="GAS29" s="173"/>
      <c r="GAT29" s="173"/>
      <c r="GAU29" s="173"/>
      <c r="GAV29" s="173"/>
      <c r="GAW29" s="173"/>
      <c r="GAX29" s="173"/>
      <c r="GAY29" s="173"/>
      <c r="GAZ29" s="173"/>
      <c r="GBA29" s="173"/>
      <c r="GBB29" s="173"/>
      <c r="GBC29" s="173"/>
      <c r="GBD29" s="173"/>
      <c r="GBE29" s="173"/>
      <c r="GBF29" s="173"/>
      <c r="GBG29" s="173"/>
      <c r="GBH29" s="173"/>
      <c r="GBI29" s="173"/>
      <c r="GBJ29" s="173"/>
      <c r="GBK29" s="173"/>
      <c r="GBL29" s="173"/>
      <c r="GBM29" s="173"/>
      <c r="GBN29" s="173"/>
      <c r="GBO29" s="173"/>
      <c r="GBP29" s="173"/>
      <c r="GBQ29" s="173"/>
      <c r="GBR29" s="173"/>
      <c r="GBS29" s="173"/>
      <c r="GBT29" s="173"/>
      <c r="GBU29" s="173"/>
      <c r="GBV29" s="173"/>
      <c r="GBW29" s="173"/>
      <c r="GBX29" s="173"/>
      <c r="GBY29" s="173"/>
      <c r="GBZ29" s="173"/>
      <c r="GCA29" s="173"/>
      <c r="GCB29" s="173"/>
      <c r="GCC29" s="173"/>
      <c r="GCD29" s="173"/>
      <c r="GCE29" s="173"/>
      <c r="GCF29" s="173"/>
      <c r="GCG29" s="173"/>
      <c r="GCH29" s="173"/>
      <c r="GCI29" s="173"/>
      <c r="GCJ29" s="173"/>
      <c r="GCK29" s="173"/>
      <c r="GCL29" s="173"/>
      <c r="GCM29" s="173"/>
      <c r="GCN29" s="173"/>
      <c r="GCO29" s="173"/>
      <c r="GCP29" s="173"/>
      <c r="GCQ29" s="173"/>
      <c r="GCR29" s="173"/>
      <c r="GCS29" s="173"/>
      <c r="GCT29" s="173"/>
      <c r="GCU29" s="173"/>
      <c r="GCV29" s="173"/>
      <c r="GCW29" s="173"/>
      <c r="GCX29" s="173"/>
      <c r="GCY29" s="173"/>
      <c r="GCZ29" s="173"/>
      <c r="GDA29" s="173"/>
      <c r="GDB29" s="173"/>
      <c r="GDC29" s="173"/>
      <c r="GDD29" s="173"/>
      <c r="GDE29" s="173"/>
      <c r="GDF29" s="173"/>
      <c r="GDG29" s="173"/>
      <c r="GDH29" s="173"/>
      <c r="GDI29" s="173"/>
      <c r="GDJ29" s="173"/>
      <c r="GDK29" s="173"/>
      <c r="GDL29" s="173"/>
      <c r="GDM29" s="173"/>
      <c r="GDN29" s="173"/>
      <c r="GDO29" s="173"/>
      <c r="GDP29" s="173"/>
      <c r="GDQ29" s="173"/>
      <c r="GDR29" s="173"/>
      <c r="GDS29" s="173"/>
      <c r="GDT29" s="173"/>
      <c r="GDU29" s="173"/>
      <c r="GDV29" s="173"/>
      <c r="GDW29" s="173"/>
      <c r="GDX29" s="173"/>
      <c r="GDY29" s="173"/>
      <c r="GDZ29" s="173"/>
      <c r="GEA29" s="173"/>
      <c r="GEB29" s="173"/>
      <c r="GEC29" s="173"/>
      <c r="GED29" s="173"/>
      <c r="GEE29" s="173"/>
      <c r="GEF29" s="173"/>
      <c r="GEG29" s="173"/>
      <c r="GEH29" s="173"/>
      <c r="GEI29" s="173"/>
      <c r="GEJ29" s="173"/>
      <c r="GEK29" s="173"/>
      <c r="GEL29" s="173"/>
      <c r="GEM29" s="173"/>
      <c r="GEN29" s="173"/>
      <c r="GEO29" s="173"/>
      <c r="GEP29" s="173"/>
      <c r="GEQ29" s="173"/>
      <c r="GER29" s="173"/>
      <c r="GES29" s="173"/>
      <c r="GET29" s="173"/>
      <c r="GEU29" s="173"/>
      <c r="GEV29" s="173"/>
      <c r="GEW29" s="173"/>
      <c r="GEX29" s="173"/>
      <c r="GEY29" s="173"/>
      <c r="GEZ29" s="173"/>
      <c r="GFA29" s="173"/>
      <c r="GFB29" s="173"/>
      <c r="GFC29" s="173"/>
      <c r="GFD29" s="173"/>
      <c r="GFE29" s="173"/>
      <c r="GFF29" s="173"/>
      <c r="GFG29" s="173"/>
      <c r="GFH29" s="173"/>
      <c r="GFI29" s="173"/>
      <c r="GFJ29" s="173"/>
      <c r="GFK29" s="173"/>
      <c r="GFL29" s="173"/>
      <c r="GFM29" s="173"/>
      <c r="GFN29" s="173"/>
      <c r="GFO29" s="173"/>
      <c r="GFP29" s="173"/>
      <c r="GFQ29" s="173"/>
      <c r="GFR29" s="173"/>
      <c r="GFS29" s="173"/>
      <c r="GFT29" s="173"/>
      <c r="GFU29" s="173"/>
      <c r="GFV29" s="173"/>
      <c r="GFW29" s="173"/>
      <c r="GFX29" s="173"/>
      <c r="GFY29" s="173"/>
      <c r="GFZ29" s="173"/>
      <c r="GGA29" s="173"/>
      <c r="GGB29" s="173"/>
      <c r="GGC29" s="173"/>
      <c r="GGD29" s="173"/>
      <c r="GGE29" s="173"/>
      <c r="GGF29" s="173"/>
      <c r="GGG29" s="173"/>
      <c r="GGH29" s="173"/>
      <c r="GGI29" s="173"/>
      <c r="GGJ29" s="173"/>
      <c r="GGK29" s="173"/>
      <c r="GGL29" s="173"/>
      <c r="GGM29" s="173"/>
      <c r="GGN29" s="173"/>
      <c r="GGO29" s="173"/>
      <c r="GGP29" s="173"/>
      <c r="GGQ29" s="173"/>
      <c r="GGR29" s="173"/>
      <c r="GGS29" s="173"/>
      <c r="GGT29" s="173"/>
      <c r="GGU29" s="173"/>
      <c r="GGV29" s="173"/>
      <c r="GGW29" s="173"/>
      <c r="GGX29" s="173"/>
      <c r="GGY29" s="173"/>
      <c r="GGZ29" s="173"/>
      <c r="GHA29" s="173"/>
      <c r="GHB29" s="173"/>
      <c r="GHC29" s="173"/>
      <c r="GHD29" s="173"/>
      <c r="GHE29" s="173"/>
      <c r="GHF29" s="173"/>
      <c r="GHG29" s="173"/>
      <c r="GHH29" s="173"/>
      <c r="GHI29" s="173"/>
      <c r="GHJ29" s="173"/>
      <c r="GHK29" s="173"/>
      <c r="GHL29" s="173"/>
      <c r="GHM29" s="173"/>
      <c r="GHN29" s="173"/>
      <c r="GHO29" s="173"/>
      <c r="GHP29" s="173"/>
      <c r="GHQ29" s="173"/>
      <c r="GHR29" s="173"/>
      <c r="GHS29" s="173"/>
      <c r="GHT29" s="173"/>
      <c r="GHU29" s="173"/>
      <c r="GHV29" s="173"/>
      <c r="GHW29" s="173"/>
      <c r="GHX29" s="173"/>
      <c r="GHY29" s="173"/>
      <c r="GHZ29" s="173"/>
      <c r="GIA29" s="173"/>
      <c r="GIB29" s="173"/>
      <c r="GIC29" s="173"/>
      <c r="GID29" s="173"/>
      <c r="GIE29" s="173"/>
      <c r="GIF29" s="173"/>
      <c r="GIG29" s="173"/>
      <c r="GIH29" s="173"/>
      <c r="GII29" s="173"/>
      <c r="GIJ29" s="173"/>
      <c r="GIK29" s="173"/>
      <c r="GIL29" s="173"/>
      <c r="GIM29" s="173"/>
      <c r="GIN29" s="173"/>
      <c r="GIO29" s="173"/>
      <c r="GIP29" s="173"/>
      <c r="GIQ29" s="173"/>
      <c r="GIR29" s="173"/>
      <c r="GIS29" s="173"/>
      <c r="GIT29" s="173"/>
      <c r="GIU29" s="173"/>
      <c r="GIV29" s="173"/>
      <c r="GIW29" s="173"/>
      <c r="GIX29" s="173"/>
      <c r="GIY29" s="173"/>
      <c r="GIZ29" s="173"/>
      <c r="GJA29" s="173"/>
      <c r="GJB29" s="173"/>
      <c r="GJC29" s="173"/>
      <c r="GJD29" s="173"/>
      <c r="GJE29" s="173"/>
      <c r="GJF29" s="173"/>
      <c r="GJG29" s="173"/>
      <c r="GJH29" s="173"/>
      <c r="GJI29" s="173"/>
      <c r="GJJ29" s="173"/>
      <c r="GJK29" s="173"/>
      <c r="GJL29" s="173"/>
      <c r="GJM29" s="173"/>
      <c r="GJN29" s="173"/>
      <c r="GJO29" s="173"/>
      <c r="GJP29" s="173"/>
      <c r="GJQ29" s="173"/>
      <c r="GJR29" s="173"/>
      <c r="GJS29" s="173"/>
      <c r="GJT29" s="173"/>
      <c r="GJU29" s="173"/>
      <c r="GJV29" s="173"/>
      <c r="GJW29" s="173"/>
      <c r="GJX29" s="173"/>
      <c r="GJY29" s="173"/>
      <c r="GJZ29" s="173"/>
      <c r="GKA29" s="173"/>
      <c r="GKB29" s="173"/>
      <c r="GKC29" s="173"/>
      <c r="GKD29" s="173"/>
      <c r="GKE29" s="173"/>
      <c r="GKF29" s="173"/>
      <c r="GKG29" s="173"/>
      <c r="GKH29" s="173"/>
      <c r="GKI29" s="173"/>
      <c r="GKJ29" s="173"/>
      <c r="GKK29" s="173"/>
      <c r="GKL29" s="173"/>
      <c r="GKM29" s="173"/>
      <c r="GKN29" s="173"/>
      <c r="GKO29" s="173"/>
      <c r="GKP29" s="173"/>
      <c r="GKQ29" s="173"/>
      <c r="GKR29" s="173"/>
      <c r="GKS29" s="173"/>
      <c r="GKT29" s="173"/>
      <c r="GKU29" s="173"/>
      <c r="GKV29" s="173"/>
      <c r="GKW29" s="173"/>
      <c r="GKX29" s="173"/>
      <c r="GKY29" s="173"/>
      <c r="GKZ29" s="173"/>
      <c r="GLA29" s="173"/>
      <c r="GLB29" s="173"/>
      <c r="GLC29" s="173"/>
      <c r="GLD29" s="173"/>
      <c r="GLE29" s="173"/>
      <c r="GLF29" s="173"/>
      <c r="GLG29" s="173"/>
      <c r="GLH29" s="173"/>
      <c r="GLI29" s="173"/>
      <c r="GLJ29" s="173"/>
      <c r="GLK29" s="173"/>
      <c r="GLL29" s="173"/>
      <c r="GLM29" s="173"/>
      <c r="GLN29" s="173"/>
      <c r="GLO29" s="173"/>
      <c r="GLP29" s="173"/>
      <c r="GLQ29" s="173"/>
      <c r="GLR29" s="173"/>
      <c r="GLS29" s="173"/>
      <c r="GLT29" s="173"/>
      <c r="GLU29" s="173"/>
      <c r="GLV29" s="173"/>
      <c r="GLW29" s="173"/>
      <c r="GLX29" s="173"/>
      <c r="GLY29" s="173"/>
      <c r="GLZ29" s="173"/>
      <c r="GMA29" s="173"/>
      <c r="GMB29" s="173"/>
      <c r="GMC29" s="173"/>
      <c r="GMD29" s="173"/>
      <c r="GME29" s="173"/>
      <c r="GMF29" s="173"/>
      <c r="GMG29" s="173"/>
      <c r="GMH29" s="173"/>
      <c r="GMI29" s="173"/>
      <c r="GMJ29" s="173"/>
      <c r="GMK29" s="173"/>
      <c r="GML29" s="173"/>
      <c r="GMM29" s="173"/>
      <c r="GMN29" s="173"/>
      <c r="GMO29" s="173"/>
      <c r="GMP29" s="173"/>
      <c r="GMQ29" s="173"/>
      <c r="GMR29" s="173"/>
      <c r="GMS29" s="173"/>
      <c r="GMT29" s="173"/>
      <c r="GMU29" s="173"/>
      <c r="GMV29" s="173"/>
      <c r="GMW29" s="173"/>
      <c r="GMX29" s="173"/>
      <c r="GMY29" s="173"/>
      <c r="GMZ29" s="173"/>
      <c r="GNA29" s="173"/>
      <c r="GNB29" s="173"/>
      <c r="GNC29" s="173"/>
      <c r="GND29" s="173"/>
      <c r="GNE29" s="173"/>
      <c r="GNF29" s="173"/>
      <c r="GNG29" s="173"/>
      <c r="GNH29" s="173"/>
      <c r="GNI29" s="173"/>
      <c r="GNJ29" s="173"/>
      <c r="GNK29" s="173"/>
      <c r="GNL29" s="173"/>
      <c r="GNM29" s="173"/>
      <c r="GNN29" s="173"/>
      <c r="GNO29" s="173"/>
      <c r="GNP29" s="173"/>
      <c r="GNQ29" s="173"/>
      <c r="GNR29" s="173"/>
      <c r="GNS29" s="173"/>
      <c r="GNT29" s="173"/>
      <c r="GNU29" s="173"/>
      <c r="GNV29" s="173"/>
      <c r="GNW29" s="173"/>
      <c r="GNX29" s="173"/>
      <c r="GNY29" s="173"/>
      <c r="GNZ29" s="173"/>
      <c r="GOA29" s="173"/>
      <c r="GOB29" s="173"/>
      <c r="GOC29" s="173"/>
      <c r="GOD29" s="173"/>
      <c r="GOE29" s="173"/>
      <c r="GOF29" s="173"/>
      <c r="GOG29" s="173"/>
      <c r="GOH29" s="173"/>
      <c r="GOI29" s="173"/>
      <c r="GOJ29" s="173"/>
      <c r="GOK29" s="173"/>
      <c r="GOL29" s="173"/>
      <c r="GOM29" s="173"/>
      <c r="GON29" s="173"/>
      <c r="GOO29" s="173"/>
      <c r="GOP29" s="173"/>
      <c r="GOQ29" s="173"/>
      <c r="GOR29" s="173"/>
      <c r="GOS29" s="173"/>
      <c r="GOT29" s="173"/>
      <c r="GOU29" s="173"/>
      <c r="GOV29" s="173"/>
      <c r="GOW29" s="173"/>
      <c r="GOX29" s="173"/>
      <c r="GOY29" s="173"/>
      <c r="GOZ29" s="173"/>
      <c r="GPA29" s="173"/>
      <c r="GPB29" s="173"/>
      <c r="GPC29" s="173"/>
      <c r="GPD29" s="173"/>
      <c r="GPE29" s="173"/>
      <c r="GPF29" s="173"/>
      <c r="GPG29" s="173"/>
      <c r="GPH29" s="173"/>
      <c r="GPI29" s="173"/>
      <c r="GPJ29" s="173"/>
      <c r="GPK29" s="173"/>
      <c r="GPL29" s="173"/>
      <c r="GPM29" s="173"/>
      <c r="GPN29" s="173"/>
      <c r="GPO29" s="173"/>
      <c r="GPP29" s="173"/>
      <c r="GPQ29" s="173"/>
      <c r="GPR29" s="173"/>
      <c r="GPS29" s="173"/>
      <c r="GPT29" s="173"/>
      <c r="GPU29" s="173"/>
      <c r="GPV29" s="173"/>
      <c r="GPW29" s="173"/>
      <c r="GPX29" s="173"/>
      <c r="GPY29" s="173"/>
      <c r="GPZ29" s="173"/>
      <c r="GQA29" s="173"/>
      <c r="GQB29" s="173"/>
      <c r="GQC29" s="173"/>
      <c r="GQD29" s="173"/>
      <c r="GQE29" s="173"/>
      <c r="GQF29" s="173"/>
      <c r="GQG29" s="173"/>
      <c r="GQH29" s="173"/>
      <c r="GQI29" s="173"/>
      <c r="GQJ29" s="173"/>
      <c r="GQK29" s="173"/>
      <c r="GQL29" s="173"/>
      <c r="GQM29" s="173"/>
      <c r="GQN29" s="173"/>
      <c r="GQO29" s="173"/>
      <c r="GQP29" s="173"/>
      <c r="GQQ29" s="173"/>
      <c r="GQR29" s="173"/>
      <c r="GQS29" s="173"/>
      <c r="GQT29" s="173"/>
      <c r="GQU29" s="173"/>
      <c r="GQV29" s="173"/>
      <c r="GQW29" s="173"/>
      <c r="GQX29" s="173"/>
      <c r="GQY29" s="173"/>
      <c r="GQZ29" s="173"/>
      <c r="GRA29" s="173"/>
      <c r="GRB29" s="173"/>
      <c r="GRC29" s="173"/>
      <c r="GRD29" s="173"/>
      <c r="GRE29" s="173"/>
      <c r="GRF29" s="173"/>
      <c r="GRG29" s="173"/>
      <c r="GRH29" s="173"/>
      <c r="GRI29" s="173"/>
      <c r="GRJ29" s="173"/>
      <c r="GRK29" s="173"/>
      <c r="GRL29" s="173"/>
      <c r="GRM29" s="173"/>
      <c r="GRN29" s="173"/>
      <c r="GRO29" s="173"/>
      <c r="GRP29" s="173"/>
      <c r="GRQ29" s="173"/>
      <c r="GRR29" s="173"/>
      <c r="GRS29" s="173"/>
      <c r="GRT29" s="173"/>
      <c r="GRU29" s="173"/>
      <c r="GRV29" s="173"/>
      <c r="GRW29" s="173"/>
      <c r="GRX29" s="173"/>
      <c r="GRY29" s="173"/>
      <c r="GRZ29" s="173"/>
      <c r="GSA29" s="173"/>
      <c r="GSB29" s="173"/>
      <c r="GSC29" s="173"/>
      <c r="GSD29" s="173"/>
      <c r="GSE29" s="173"/>
      <c r="GSF29" s="173"/>
      <c r="GSG29" s="173"/>
      <c r="GSH29" s="173"/>
      <c r="GSI29" s="173"/>
      <c r="GSJ29" s="173"/>
      <c r="GSK29" s="173"/>
      <c r="GSL29" s="173"/>
      <c r="GSM29" s="173"/>
      <c r="GSN29" s="173"/>
      <c r="GSO29" s="173"/>
      <c r="GSP29" s="173"/>
      <c r="GSQ29" s="173"/>
      <c r="GSR29" s="173"/>
      <c r="GSS29" s="173"/>
      <c r="GST29" s="173"/>
      <c r="GSU29" s="173"/>
      <c r="GSV29" s="173"/>
      <c r="GSW29" s="173"/>
      <c r="GSX29" s="173"/>
      <c r="GSY29" s="173"/>
      <c r="GSZ29" s="173"/>
      <c r="GTA29" s="173"/>
      <c r="GTB29" s="173"/>
      <c r="GTC29" s="173"/>
      <c r="GTD29" s="173"/>
      <c r="GTE29" s="173"/>
      <c r="GTF29" s="173"/>
      <c r="GTG29" s="173"/>
      <c r="GTH29" s="173"/>
      <c r="GTI29" s="173"/>
      <c r="GTJ29" s="173"/>
      <c r="GTK29" s="173"/>
      <c r="GTL29" s="173"/>
      <c r="GTM29" s="173"/>
      <c r="GTN29" s="173"/>
      <c r="GTO29" s="173"/>
      <c r="GTP29" s="173"/>
      <c r="GTQ29" s="173"/>
      <c r="GTR29" s="173"/>
      <c r="GTS29" s="173"/>
      <c r="GTT29" s="173"/>
      <c r="GTU29" s="173"/>
      <c r="GTV29" s="173"/>
      <c r="GTW29" s="173"/>
      <c r="GTX29" s="173"/>
      <c r="GTY29" s="173"/>
      <c r="GTZ29" s="173"/>
      <c r="GUA29" s="173"/>
      <c r="GUB29" s="173"/>
      <c r="GUC29" s="173"/>
      <c r="GUD29" s="173"/>
      <c r="GUE29" s="173"/>
      <c r="GUF29" s="173"/>
      <c r="GUG29" s="173"/>
      <c r="GUH29" s="173"/>
      <c r="GUI29" s="173"/>
      <c r="GUJ29" s="173"/>
      <c r="GUK29" s="173"/>
      <c r="GUL29" s="173"/>
      <c r="GUM29" s="173"/>
      <c r="GUN29" s="173"/>
      <c r="GUO29" s="173"/>
      <c r="GUP29" s="173"/>
      <c r="GUQ29" s="173"/>
      <c r="GUR29" s="173"/>
      <c r="GUS29" s="173"/>
      <c r="GUT29" s="173"/>
      <c r="GUU29" s="173"/>
      <c r="GUV29" s="173"/>
      <c r="GUW29" s="173"/>
      <c r="GUX29" s="173"/>
      <c r="GUY29" s="173"/>
      <c r="GUZ29" s="173"/>
      <c r="GVA29" s="173"/>
      <c r="GVB29" s="173"/>
      <c r="GVC29" s="173"/>
      <c r="GVD29" s="173"/>
      <c r="GVE29" s="173"/>
      <c r="GVF29" s="173"/>
      <c r="GVG29" s="173"/>
      <c r="GVH29" s="173"/>
      <c r="GVI29" s="173"/>
      <c r="GVJ29" s="173"/>
      <c r="GVK29" s="173"/>
      <c r="GVL29" s="173"/>
      <c r="GVM29" s="173"/>
      <c r="GVN29" s="173"/>
      <c r="GVO29" s="173"/>
      <c r="GVP29" s="173"/>
      <c r="GVQ29" s="173"/>
      <c r="GVR29" s="173"/>
      <c r="GVS29" s="173"/>
      <c r="GVT29" s="173"/>
      <c r="GVU29" s="173"/>
      <c r="GVV29" s="173"/>
      <c r="GVW29" s="173"/>
      <c r="GVX29" s="173"/>
      <c r="GVY29" s="173"/>
      <c r="GVZ29" s="173"/>
      <c r="GWA29" s="173"/>
      <c r="GWB29" s="173"/>
      <c r="GWC29" s="173"/>
      <c r="GWD29" s="173"/>
      <c r="GWE29" s="173"/>
      <c r="GWF29" s="173"/>
      <c r="GWG29" s="173"/>
      <c r="GWH29" s="173"/>
      <c r="GWI29" s="173"/>
      <c r="GWJ29" s="173"/>
      <c r="GWK29" s="173"/>
      <c r="GWL29" s="173"/>
      <c r="GWM29" s="173"/>
      <c r="GWN29" s="173"/>
      <c r="GWO29" s="173"/>
      <c r="GWP29" s="173"/>
      <c r="GWQ29" s="173"/>
      <c r="GWR29" s="173"/>
      <c r="GWS29" s="173"/>
      <c r="GWT29" s="173"/>
      <c r="GWU29" s="173"/>
      <c r="GWV29" s="173"/>
      <c r="GWW29" s="173"/>
      <c r="GWX29" s="173"/>
      <c r="GWY29" s="173"/>
      <c r="GWZ29" s="173"/>
      <c r="GXA29" s="173"/>
      <c r="GXB29" s="173"/>
      <c r="GXC29" s="173"/>
      <c r="GXD29" s="173"/>
      <c r="GXE29" s="173"/>
      <c r="GXF29" s="173"/>
      <c r="GXG29" s="173"/>
      <c r="GXH29" s="173"/>
      <c r="GXI29" s="173"/>
      <c r="GXJ29" s="173"/>
      <c r="GXK29" s="173"/>
      <c r="GXL29" s="173"/>
      <c r="GXM29" s="173"/>
      <c r="GXN29" s="173"/>
      <c r="GXO29" s="173"/>
      <c r="GXP29" s="173"/>
      <c r="GXQ29" s="173"/>
      <c r="GXR29" s="173"/>
      <c r="GXS29" s="173"/>
      <c r="GXT29" s="173"/>
      <c r="GXU29" s="173"/>
      <c r="GXV29" s="173"/>
      <c r="GXW29" s="173"/>
      <c r="GXX29" s="173"/>
      <c r="GXY29" s="173"/>
      <c r="GXZ29" s="173"/>
      <c r="GYA29" s="173"/>
      <c r="GYB29" s="173"/>
      <c r="GYC29" s="173"/>
      <c r="GYD29" s="173"/>
      <c r="GYE29" s="173"/>
      <c r="GYF29" s="173"/>
      <c r="GYG29" s="173"/>
      <c r="GYH29" s="173"/>
      <c r="GYI29" s="173"/>
      <c r="GYJ29" s="173"/>
      <c r="GYK29" s="173"/>
      <c r="GYL29" s="173"/>
      <c r="GYM29" s="173"/>
      <c r="GYN29" s="173"/>
      <c r="GYO29" s="173"/>
      <c r="GYP29" s="173"/>
      <c r="GYQ29" s="173"/>
      <c r="GYR29" s="173"/>
      <c r="GYS29" s="173"/>
      <c r="GYT29" s="173"/>
      <c r="GYU29" s="173"/>
      <c r="GYV29" s="173"/>
      <c r="GYW29" s="173"/>
      <c r="GYX29" s="173"/>
      <c r="GYY29" s="173"/>
      <c r="GYZ29" s="173"/>
      <c r="GZA29" s="173"/>
      <c r="GZB29" s="173"/>
      <c r="GZC29" s="173"/>
      <c r="GZD29" s="173"/>
      <c r="GZE29" s="173"/>
      <c r="GZF29" s="173"/>
      <c r="GZG29" s="173"/>
      <c r="GZH29" s="173"/>
      <c r="GZI29" s="173"/>
      <c r="GZJ29" s="173"/>
      <c r="GZK29" s="173"/>
      <c r="GZL29" s="173"/>
      <c r="GZM29" s="173"/>
      <c r="GZN29" s="173"/>
      <c r="GZO29" s="173"/>
      <c r="GZP29" s="173"/>
      <c r="GZQ29" s="173"/>
      <c r="GZR29" s="173"/>
      <c r="GZS29" s="173"/>
      <c r="GZT29" s="173"/>
      <c r="GZU29" s="173"/>
      <c r="GZV29" s="173"/>
      <c r="GZW29" s="173"/>
      <c r="GZX29" s="173"/>
      <c r="GZY29" s="173"/>
      <c r="GZZ29" s="173"/>
      <c r="HAA29" s="173"/>
      <c r="HAB29" s="173"/>
      <c r="HAC29" s="173"/>
      <c r="HAD29" s="173"/>
      <c r="HAE29" s="173"/>
      <c r="HAF29" s="173"/>
      <c r="HAG29" s="173"/>
      <c r="HAH29" s="173"/>
      <c r="HAI29" s="173"/>
      <c r="HAJ29" s="173"/>
      <c r="HAK29" s="173"/>
      <c r="HAL29" s="173"/>
      <c r="HAM29" s="173"/>
      <c r="HAN29" s="173"/>
      <c r="HAO29" s="173"/>
      <c r="HAP29" s="173"/>
      <c r="HAQ29" s="173"/>
      <c r="HAR29" s="173"/>
      <c r="HAS29" s="173"/>
      <c r="HAT29" s="173"/>
      <c r="HAU29" s="173"/>
      <c r="HAV29" s="173"/>
      <c r="HAW29" s="173"/>
      <c r="HAX29" s="173"/>
      <c r="HAY29" s="173"/>
      <c r="HAZ29" s="173"/>
      <c r="HBA29" s="173"/>
      <c r="HBB29" s="173"/>
      <c r="HBC29" s="173"/>
      <c r="HBD29" s="173"/>
      <c r="HBE29" s="173"/>
      <c r="HBF29" s="173"/>
      <c r="HBG29" s="173"/>
      <c r="HBH29" s="173"/>
      <c r="HBI29" s="173"/>
      <c r="HBJ29" s="173"/>
      <c r="HBK29" s="173"/>
      <c r="HBL29" s="173"/>
      <c r="HBM29" s="173"/>
      <c r="HBN29" s="173"/>
      <c r="HBO29" s="173"/>
      <c r="HBP29" s="173"/>
      <c r="HBQ29" s="173"/>
      <c r="HBR29" s="173"/>
      <c r="HBS29" s="173"/>
      <c r="HBT29" s="173"/>
      <c r="HBU29" s="173"/>
      <c r="HBV29" s="173"/>
      <c r="HBW29" s="173"/>
      <c r="HBX29" s="173"/>
      <c r="HBY29" s="173"/>
      <c r="HBZ29" s="173"/>
      <c r="HCA29" s="173"/>
      <c r="HCB29" s="173"/>
      <c r="HCC29" s="173"/>
      <c r="HCD29" s="173"/>
      <c r="HCE29" s="173"/>
      <c r="HCF29" s="173"/>
      <c r="HCG29" s="173"/>
      <c r="HCH29" s="173"/>
      <c r="HCI29" s="173"/>
      <c r="HCJ29" s="173"/>
      <c r="HCK29" s="173"/>
      <c r="HCL29" s="173"/>
      <c r="HCM29" s="173"/>
      <c r="HCN29" s="173"/>
      <c r="HCO29" s="173"/>
      <c r="HCP29" s="173"/>
      <c r="HCQ29" s="173"/>
      <c r="HCR29" s="173"/>
      <c r="HCS29" s="173"/>
      <c r="HCT29" s="173"/>
      <c r="HCU29" s="173"/>
      <c r="HCV29" s="173"/>
      <c r="HCW29" s="173"/>
      <c r="HCX29" s="173"/>
      <c r="HCY29" s="173"/>
      <c r="HCZ29" s="173"/>
      <c r="HDA29" s="173"/>
      <c r="HDB29" s="173"/>
      <c r="HDC29" s="173"/>
      <c r="HDD29" s="173"/>
      <c r="HDE29" s="173"/>
      <c r="HDF29" s="173"/>
      <c r="HDG29" s="173"/>
      <c r="HDH29" s="173"/>
      <c r="HDI29" s="173"/>
      <c r="HDJ29" s="173"/>
      <c r="HDK29" s="173"/>
      <c r="HDL29" s="173"/>
      <c r="HDM29" s="173"/>
      <c r="HDN29" s="173"/>
      <c r="HDO29" s="173"/>
      <c r="HDP29" s="173"/>
      <c r="HDQ29" s="173"/>
      <c r="HDR29" s="173"/>
      <c r="HDS29" s="173"/>
      <c r="HDT29" s="173"/>
      <c r="HDU29" s="173"/>
      <c r="HDV29" s="173"/>
      <c r="HDW29" s="173"/>
      <c r="HDX29" s="173"/>
      <c r="HDY29" s="173"/>
      <c r="HDZ29" s="173"/>
      <c r="HEA29" s="173"/>
      <c r="HEB29" s="173"/>
      <c r="HEC29" s="173"/>
      <c r="HED29" s="173"/>
      <c r="HEE29" s="173"/>
      <c r="HEF29" s="173"/>
      <c r="HEG29" s="173"/>
      <c r="HEH29" s="173"/>
      <c r="HEI29" s="173"/>
      <c r="HEJ29" s="173"/>
      <c r="HEK29" s="173"/>
      <c r="HEL29" s="173"/>
      <c r="HEM29" s="173"/>
      <c r="HEN29" s="173"/>
      <c r="HEO29" s="173"/>
      <c r="HEP29" s="173"/>
      <c r="HEQ29" s="173"/>
      <c r="HER29" s="173"/>
      <c r="HES29" s="173"/>
      <c r="HET29" s="173"/>
      <c r="HEU29" s="173"/>
      <c r="HEV29" s="173"/>
      <c r="HEW29" s="173"/>
      <c r="HEX29" s="173"/>
      <c r="HEY29" s="173"/>
      <c r="HEZ29" s="173"/>
      <c r="HFA29" s="173"/>
      <c r="HFB29" s="173"/>
      <c r="HFC29" s="173"/>
      <c r="HFD29" s="173"/>
      <c r="HFE29" s="173"/>
      <c r="HFF29" s="173"/>
      <c r="HFG29" s="173"/>
      <c r="HFH29" s="173"/>
      <c r="HFI29" s="173"/>
      <c r="HFJ29" s="173"/>
      <c r="HFK29" s="173"/>
      <c r="HFL29" s="173"/>
      <c r="HFM29" s="173"/>
      <c r="HFN29" s="173"/>
      <c r="HFO29" s="173"/>
      <c r="HFP29" s="173"/>
      <c r="HFQ29" s="173"/>
      <c r="HFR29" s="173"/>
      <c r="HFS29" s="173"/>
      <c r="HFT29" s="173"/>
      <c r="HFU29" s="173"/>
      <c r="HFV29" s="173"/>
      <c r="HFW29" s="173"/>
      <c r="HFX29" s="173"/>
      <c r="HFY29" s="173"/>
      <c r="HFZ29" s="173"/>
      <c r="HGA29" s="173"/>
      <c r="HGB29" s="173"/>
      <c r="HGC29" s="173"/>
      <c r="HGD29" s="173"/>
      <c r="HGE29" s="173"/>
      <c r="HGF29" s="173"/>
      <c r="HGG29" s="173"/>
      <c r="HGH29" s="173"/>
      <c r="HGI29" s="173"/>
      <c r="HGJ29" s="173"/>
      <c r="HGK29" s="173"/>
      <c r="HGL29" s="173"/>
      <c r="HGM29" s="173"/>
      <c r="HGN29" s="173"/>
      <c r="HGO29" s="173"/>
      <c r="HGP29" s="173"/>
      <c r="HGQ29" s="173"/>
      <c r="HGR29" s="173"/>
      <c r="HGS29" s="173"/>
      <c r="HGT29" s="173"/>
      <c r="HGU29" s="173"/>
      <c r="HGV29" s="173"/>
      <c r="HGW29" s="173"/>
      <c r="HGX29" s="173"/>
      <c r="HGY29" s="173"/>
      <c r="HGZ29" s="173"/>
      <c r="HHA29" s="173"/>
      <c r="HHB29" s="173"/>
      <c r="HHC29" s="173"/>
      <c r="HHD29" s="173"/>
      <c r="HHE29" s="173"/>
      <c r="HHF29" s="173"/>
      <c r="HHG29" s="173"/>
      <c r="HHH29" s="173"/>
      <c r="HHI29" s="173"/>
      <c r="HHJ29" s="173"/>
      <c r="HHK29" s="173"/>
      <c r="HHL29" s="173"/>
      <c r="HHM29" s="173"/>
      <c r="HHN29" s="173"/>
      <c r="HHO29" s="173"/>
      <c r="HHP29" s="173"/>
      <c r="HHQ29" s="173"/>
      <c r="HHR29" s="173"/>
      <c r="HHS29" s="173"/>
      <c r="HHT29" s="173"/>
      <c r="HHU29" s="173"/>
      <c r="HHV29" s="173"/>
      <c r="HHW29" s="173"/>
      <c r="HHX29" s="173"/>
      <c r="HHY29" s="173"/>
      <c r="HHZ29" s="173"/>
      <c r="HIA29" s="173"/>
      <c r="HIB29" s="173"/>
      <c r="HIC29" s="173"/>
      <c r="HID29" s="173"/>
      <c r="HIE29" s="173"/>
      <c r="HIF29" s="173"/>
      <c r="HIG29" s="173"/>
      <c r="HIH29" s="173"/>
      <c r="HII29" s="173"/>
      <c r="HIJ29" s="173"/>
      <c r="HIK29" s="173"/>
      <c r="HIL29" s="173"/>
      <c r="HIM29" s="173"/>
      <c r="HIN29" s="173"/>
      <c r="HIO29" s="173"/>
      <c r="HIP29" s="173"/>
      <c r="HIQ29" s="173"/>
      <c r="HIR29" s="173"/>
      <c r="HIS29" s="173"/>
      <c r="HIT29" s="173"/>
      <c r="HIU29" s="173"/>
      <c r="HIV29" s="173"/>
      <c r="HIW29" s="173"/>
      <c r="HIX29" s="173"/>
      <c r="HIY29" s="173"/>
      <c r="HIZ29" s="173"/>
      <c r="HJA29" s="173"/>
      <c r="HJB29" s="173"/>
      <c r="HJC29" s="173"/>
      <c r="HJD29" s="173"/>
      <c r="HJE29" s="173"/>
      <c r="HJF29" s="173"/>
      <c r="HJG29" s="173"/>
      <c r="HJH29" s="173"/>
      <c r="HJI29" s="173"/>
      <c r="HJJ29" s="173"/>
      <c r="HJK29" s="173"/>
      <c r="HJL29" s="173"/>
      <c r="HJM29" s="173"/>
      <c r="HJN29" s="173"/>
      <c r="HJO29" s="173"/>
      <c r="HJP29" s="173"/>
      <c r="HJQ29" s="173"/>
      <c r="HJR29" s="173"/>
      <c r="HJS29" s="173"/>
      <c r="HJT29" s="173"/>
      <c r="HJU29" s="173"/>
      <c r="HJV29" s="173"/>
      <c r="HJW29" s="173"/>
      <c r="HJX29" s="173"/>
      <c r="HJY29" s="173"/>
      <c r="HJZ29" s="173"/>
      <c r="HKA29" s="173"/>
      <c r="HKB29" s="173"/>
      <c r="HKC29" s="173"/>
      <c r="HKD29" s="173"/>
      <c r="HKE29" s="173"/>
      <c r="HKF29" s="173"/>
      <c r="HKG29" s="173"/>
      <c r="HKH29" s="173"/>
      <c r="HKI29" s="173"/>
      <c r="HKJ29" s="173"/>
      <c r="HKK29" s="173"/>
      <c r="HKL29" s="173"/>
      <c r="HKM29" s="173"/>
      <c r="HKN29" s="173"/>
      <c r="HKO29" s="173"/>
      <c r="HKP29" s="173"/>
      <c r="HKQ29" s="173"/>
      <c r="HKR29" s="173"/>
      <c r="HKS29" s="173"/>
      <c r="HKT29" s="173"/>
      <c r="HKU29" s="173"/>
      <c r="HKV29" s="173"/>
      <c r="HKW29" s="173"/>
      <c r="HKX29" s="173"/>
      <c r="HKY29" s="173"/>
      <c r="HKZ29" s="173"/>
      <c r="HLA29" s="173"/>
      <c r="HLB29" s="173"/>
      <c r="HLC29" s="173"/>
      <c r="HLD29" s="173"/>
      <c r="HLE29" s="173"/>
      <c r="HLF29" s="173"/>
      <c r="HLG29" s="173"/>
      <c r="HLH29" s="173"/>
      <c r="HLI29" s="173"/>
      <c r="HLJ29" s="173"/>
      <c r="HLK29" s="173"/>
      <c r="HLL29" s="173"/>
      <c r="HLM29" s="173"/>
      <c r="HLN29" s="173"/>
      <c r="HLO29" s="173"/>
      <c r="HLP29" s="173"/>
      <c r="HLQ29" s="173"/>
      <c r="HLR29" s="173"/>
      <c r="HLS29" s="173"/>
      <c r="HLT29" s="173"/>
      <c r="HLU29" s="173"/>
      <c r="HLV29" s="173"/>
      <c r="HLW29" s="173"/>
      <c r="HLX29" s="173"/>
      <c r="HLY29" s="173"/>
      <c r="HLZ29" s="173"/>
      <c r="HMA29" s="173"/>
      <c r="HMB29" s="173"/>
      <c r="HMC29" s="173"/>
      <c r="HMD29" s="173"/>
      <c r="HME29" s="173"/>
      <c r="HMF29" s="173"/>
      <c r="HMG29" s="173"/>
      <c r="HMH29" s="173"/>
      <c r="HMI29" s="173"/>
      <c r="HMJ29" s="173"/>
      <c r="HMK29" s="173"/>
      <c r="HML29" s="173"/>
      <c r="HMM29" s="173"/>
      <c r="HMN29" s="173"/>
      <c r="HMO29" s="173"/>
      <c r="HMP29" s="173"/>
      <c r="HMQ29" s="173"/>
      <c r="HMR29" s="173"/>
      <c r="HMS29" s="173"/>
      <c r="HMT29" s="173"/>
      <c r="HMU29" s="173"/>
      <c r="HMV29" s="173"/>
      <c r="HMW29" s="173"/>
      <c r="HMX29" s="173"/>
      <c r="HMY29" s="173"/>
      <c r="HMZ29" s="173"/>
      <c r="HNA29" s="173"/>
      <c r="HNB29" s="173"/>
      <c r="HNC29" s="173"/>
      <c r="HND29" s="173"/>
      <c r="HNE29" s="173"/>
      <c r="HNF29" s="173"/>
      <c r="HNG29" s="173"/>
      <c r="HNH29" s="173"/>
      <c r="HNI29" s="173"/>
      <c r="HNJ29" s="173"/>
      <c r="HNK29" s="173"/>
      <c r="HNL29" s="173"/>
      <c r="HNM29" s="173"/>
      <c r="HNN29" s="173"/>
      <c r="HNO29" s="173"/>
      <c r="HNP29" s="173"/>
      <c r="HNQ29" s="173"/>
      <c r="HNR29" s="173"/>
      <c r="HNS29" s="173"/>
      <c r="HNT29" s="173"/>
      <c r="HNU29" s="173"/>
      <c r="HNV29" s="173"/>
      <c r="HNW29" s="173"/>
      <c r="HNX29" s="173"/>
      <c r="HNY29" s="173"/>
      <c r="HNZ29" s="173"/>
      <c r="HOA29" s="173"/>
      <c r="HOB29" s="173"/>
      <c r="HOC29" s="173"/>
      <c r="HOD29" s="173"/>
      <c r="HOE29" s="173"/>
      <c r="HOF29" s="173"/>
      <c r="HOG29" s="173"/>
      <c r="HOH29" s="173"/>
      <c r="HOI29" s="173"/>
      <c r="HOJ29" s="173"/>
      <c r="HOK29" s="173"/>
      <c r="HOL29" s="173"/>
      <c r="HOM29" s="173"/>
      <c r="HON29" s="173"/>
      <c r="HOO29" s="173"/>
      <c r="HOP29" s="173"/>
      <c r="HOQ29" s="173"/>
      <c r="HOR29" s="173"/>
      <c r="HOS29" s="173"/>
      <c r="HOT29" s="173"/>
      <c r="HOU29" s="173"/>
      <c r="HOV29" s="173"/>
      <c r="HOW29" s="173"/>
      <c r="HOX29" s="173"/>
      <c r="HOY29" s="173"/>
      <c r="HOZ29" s="173"/>
      <c r="HPA29" s="173"/>
      <c r="HPB29" s="173"/>
      <c r="HPC29" s="173"/>
      <c r="HPD29" s="173"/>
      <c r="HPE29" s="173"/>
      <c r="HPF29" s="173"/>
      <c r="HPG29" s="173"/>
      <c r="HPH29" s="173"/>
      <c r="HPI29" s="173"/>
      <c r="HPJ29" s="173"/>
      <c r="HPK29" s="173"/>
      <c r="HPL29" s="173"/>
      <c r="HPM29" s="173"/>
      <c r="HPN29" s="173"/>
      <c r="HPO29" s="173"/>
      <c r="HPP29" s="173"/>
      <c r="HPQ29" s="173"/>
      <c r="HPR29" s="173"/>
      <c r="HPS29" s="173"/>
      <c r="HPT29" s="173"/>
      <c r="HPU29" s="173"/>
      <c r="HPV29" s="173"/>
      <c r="HPW29" s="173"/>
      <c r="HPX29" s="173"/>
      <c r="HPY29" s="173"/>
      <c r="HPZ29" s="173"/>
      <c r="HQA29" s="173"/>
      <c r="HQB29" s="173"/>
      <c r="HQC29" s="173"/>
      <c r="HQD29" s="173"/>
      <c r="HQE29" s="173"/>
      <c r="HQF29" s="173"/>
      <c r="HQG29" s="173"/>
      <c r="HQH29" s="173"/>
      <c r="HQI29" s="173"/>
      <c r="HQJ29" s="173"/>
      <c r="HQK29" s="173"/>
      <c r="HQL29" s="173"/>
      <c r="HQM29" s="173"/>
      <c r="HQN29" s="173"/>
      <c r="HQO29" s="173"/>
      <c r="HQP29" s="173"/>
      <c r="HQQ29" s="173"/>
      <c r="HQR29" s="173"/>
      <c r="HQS29" s="173"/>
      <c r="HQT29" s="173"/>
      <c r="HQU29" s="173"/>
      <c r="HQV29" s="173"/>
      <c r="HQW29" s="173"/>
      <c r="HQX29" s="173"/>
      <c r="HQY29" s="173"/>
      <c r="HQZ29" s="173"/>
      <c r="HRA29" s="173"/>
      <c r="HRB29" s="173"/>
      <c r="HRC29" s="173"/>
      <c r="HRD29" s="173"/>
      <c r="HRE29" s="173"/>
      <c r="HRF29" s="173"/>
      <c r="HRG29" s="173"/>
      <c r="HRH29" s="173"/>
      <c r="HRI29" s="173"/>
      <c r="HRJ29" s="173"/>
      <c r="HRK29" s="173"/>
      <c r="HRL29" s="173"/>
      <c r="HRM29" s="173"/>
      <c r="HRN29" s="173"/>
      <c r="HRO29" s="173"/>
      <c r="HRP29" s="173"/>
      <c r="HRQ29" s="173"/>
      <c r="HRR29" s="173"/>
      <c r="HRS29" s="173"/>
      <c r="HRT29" s="173"/>
      <c r="HRU29" s="173"/>
      <c r="HRV29" s="173"/>
      <c r="HRW29" s="173"/>
      <c r="HRX29" s="173"/>
      <c r="HRY29" s="173"/>
      <c r="HRZ29" s="173"/>
      <c r="HSA29" s="173"/>
      <c r="HSB29" s="173"/>
      <c r="HSC29" s="173"/>
      <c r="HSD29" s="173"/>
      <c r="HSE29" s="173"/>
      <c r="HSF29" s="173"/>
      <c r="HSG29" s="173"/>
      <c r="HSH29" s="173"/>
      <c r="HSI29" s="173"/>
      <c r="HSJ29" s="173"/>
      <c r="HSK29" s="173"/>
      <c r="HSL29" s="173"/>
      <c r="HSM29" s="173"/>
      <c r="HSN29" s="173"/>
      <c r="HSO29" s="173"/>
      <c r="HSP29" s="173"/>
      <c r="HSQ29" s="173"/>
      <c r="HSR29" s="173"/>
      <c r="HSS29" s="173"/>
      <c r="HST29" s="173"/>
      <c r="HSU29" s="173"/>
      <c r="HSV29" s="173"/>
      <c r="HSW29" s="173"/>
      <c r="HSX29" s="173"/>
      <c r="HSY29" s="173"/>
      <c r="HSZ29" s="173"/>
      <c r="HTA29" s="173"/>
      <c r="HTB29" s="173"/>
      <c r="HTC29" s="173"/>
      <c r="HTD29" s="173"/>
      <c r="HTE29" s="173"/>
      <c r="HTF29" s="173"/>
      <c r="HTG29" s="173"/>
      <c r="HTH29" s="173"/>
      <c r="HTI29" s="173"/>
      <c r="HTJ29" s="173"/>
      <c r="HTK29" s="173"/>
      <c r="HTL29" s="173"/>
      <c r="HTM29" s="173"/>
      <c r="HTN29" s="173"/>
      <c r="HTO29" s="173"/>
      <c r="HTP29" s="173"/>
      <c r="HTQ29" s="173"/>
      <c r="HTR29" s="173"/>
      <c r="HTS29" s="173"/>
      <c r="HTT29" s="173"/>
      <c r="HTU29" s="173"/>
      <c r="HTV29" s="173"/>
      <c r="HTW29" s="173"/>
      <c r="HTX29" s="173"/>
      <c r="HTY29" s="173"/>
      <c r="HTZ29" s="173"/>
      <c r="HUA29" s="173"/>
      <c r="HUB29" s="173"/>
      <c r="HUC29" s="173"/>
      <c r="HUD29" s="173"/>
      <c r="HUE29" s="173"/>
      <c r="HUF29" s="173"/>
      <c r="HUG29" s="173"/>
      <c r="HUH29" s="173"/>
      <c r="HUI29" s="173"/>
      <c r="HUJ29" s="173"/>
      <c r="HUK29" s="173"/>
      <c r="HUL29" s="173"/>
      <c r="HUM29" s="173"/>
      <c r="HUN29" s="173"/>
      <c r="HUO29" s="173"/>
      <c r="HUP29" s="173"/>
      <c r="HUQ29" s="173"/>
      <c r="HUR29" s="173"/>
      <c r="HUS29" s="173"/>
      <c r="HUT29" s="173"/>
      <c r="HUU29" s="173"/>
      <c r="HUV29" s="173"/>
      <c r="HUW29" s="173"/>
      <c r="HUX29" s="173"/>
      <c r="HUY29" s="173"/>
      <c r="HUZ29" s="173"/>
      <c r="HVA29" s="173"/>
      <c r="HVB29" s="173"/>
      <c r="HVC29" s="173"/>
      <c r="HVD29" s="173"/>
      <c r="HVE29" s="173"/>
      <c r="HVF29" s="173"/>
      <c r="HVG29" s="173"/>
      <c r="HVH29" s="173"/>
      <c r="HVI29" s="173"/>
      <c r="HVJ29" s="173"/>
      <c r="HVK29" s="173"/>
      <c r="HVL29" s="173"/>
      <c r="HVM29" s="173"/>
      <c r="HVN29" s="173"/>
      <c r="HVO29" s="173"/>
      <c r="HVP29" s="173"/>
      <c r="HVQ29" s="173"/>
      <c r="HVR29" s="173"/>
      <c r="HVS29" s="173"/>
      <c r="HVT29" s="173"/>
      <c r="HVU29" s="173"/>
      <c r="HVV29" s="173"/>
      <c r="HVW29" s="173"/>
      <c r="HVX29" s="173"/>
      <c r="HVY29" s="173"/>
      <c r="HVZ29" s="173"/>
      <c r="HWA29" s="173"/>
      <c r="HWB29" s="173"/>
      <c r="HWC29" s="173"/>
      <c r="HWD29" s="173"/>
      <c r="HWE29" s="173"/>
      <c r="HWF29" s="173"/>
      <c r="HWG29" s="173"/>
      <c r="HWH29" s="173"/>
      <c r="HWI29" s="173"/>
      <c r="HWJ29" s="173"/>
      <c r="HWK29" s="173"/>
      <c r="HWL29" s="173"/>
      <c r="HWM29" s="173"/>
      <c r="HWN29" s="173"/>
      <c r="HWO29" s="173"/>
      <c r="HWP29" s="173"/>
      <c r="HWQ29" s="173"/>
      <c r="HWR29" s="173"/>
      <c r="HWS29" s="173"/>
      <c r="HWT29" s="173"/>
      <c r="HWU29" s="173"/>
      <c r="HWV29" s="173"/>
      <c r="HWW29" s="173"/>
      <c r="HWX29" s="173"/>
      <c r="HWY29" s="173"/>
      <c r="HWZ29" s="173"/>
      <c r="HXA29" s="173"/>
      <c r="HXB29" s="173"/>
      <c r="HXC29" s="173"/>
      <c r="HXD29" s="173"/>
      <c r="HXE29" s="173"/>
      <c r="HXF29" s="173"/>
      <c r="HXG29" s="173"/>
      <c r="HXH29" s="173"/>
      <c r="HXI29" s="173"/>
      <c r="HXJ29" s="173"/>
      <c r="HXK29" s="173"/>
      <c r="HXL29" s="173"/>
      <c r="HXM29" s="173"/>
      <c r="HXN29" s="173"/>
      <c r="HXO29" s="173"/>
      <c r="HXP29" s="173"/>
      <c r="HXQ29" s="173"/>
      <c r="HXR29" s="173"/>
      <c r="HXS29" s="173"/>
      <c r="HXT29" s="173"/>
      <c r="HXU29" s="173"/>
      <c r="HXV29" s="173"/>
      <c r="HXW29" s="173"/>
      <c r="HXX29" s="173"/>
      <c r="HXY29" s="173"/>
      <c r="HXZ29" s="173"/>
      <c r="HYA29" s="173"/>
      <c r="HYB29" s="173"/>
      <c r="HYC29" s="173"/>
      <c r="HYD29" s="173"/>
      <c r="HYE29" s="173"/>
      <c r="HYF29" s="173"/>
      <c r="HYG29" s="173"/>
      <c r="HYH29" s="173"/>
      <c r="HYI29" s="173"/>
      <c r="HYJ29" s="173"/>
      <c r="HYK29" s="173"/>
      <c r="HYL29" s="173"/>
      <c r="HYM29" s="173"/>
      <c r="HYN29" s="173"/>
      <c r="HYO29" s="173"/>
      <c r="HYP29" s="173"/>
      <c r="HYQ29" s="173"/>
      <c r="HYR29" s="173"/>
      <c r="HYS29" s="173"/>
      <c r="HYT29" s="173"/>
      <c r="HYU29" s="173"/>
      <c r="HYV29" s="173"/>
      <c r="HYW29" s="173"/>
      <c r="HYX29" s="173"/>
      <c r="HYY29" s="173"/>
      <c r="HYZ29" s="173"/>
      <c r="HZA29" s="173"/>
      <c r="HZB29" s="173"/>
      <c r="HZC29" s="173"/>
      <c r="HZD29" s="173"/>
      <c r="HZE29" s="173"/>
      <c r="HZF29" s="173"/>
      <c r="HZG29" s="173"/>
      <c r="HZH29" s="173"/>
      <c r="HZI29" s="173"/>
      <c r="HZJ29" s="173"/>
      <c r="HZK29" s="173"/>
      <c r="HZL29" s="173"/>
      <c r="HZM29" s="173"/>
      <c r="HZN29" s="173"/>
      <c r="HZO29" s="173"/>
      <c r="HZP29" s="173"/>
      <c r="HZQ29" s="173"/>
      <c r="HZR29" s="173"/>
      <c r="HZS29" s="173"/>
      <c r="HZT29" s="173"/>
      <c r="HZU29" s="173"/>
      <c r="HZV29" s="173"/>
      <c r="HZW29" s="173"/>
      <c r="HZX29" s="173"/>
      <c r="HZY29" s="173"/>
      <c r="HZZ29" s="173"/>
      <c r="IAA29" s="173"/>
      <c r="IAB29" s="173"/>
      <c r="IAC29" s="173"/>
      <c r="IAD29" s="173"/>
      <c r="IAE29" s="173"/>
      <c r="IAF29" s="173"/>
      <c r="IAG29" s="173"/>
      <c r="IAH29" s="173"/>
      <c r="IAI29" s="173"/>
      <c r="IAJ29" s="173"/>
      <c r="IAK29" s="173"/>
      <c r="IAL29" s="173"/>
      <c r="IAM29" s="173"/>
      <c r="IAN29" s="173"/>
      <c r="IAO29" s="173"/>
      <c r="IAP29" s="173"/>
      <c r="IAQ29" s="173"/>
      <c r="IAR29" s="173"/>
      <c r="IAS29" s="173"/>
      <c r="IAT29" s="173"/>
      <c r="IAU29" s="173"/>
      <c r="IAV29" s="173"/>
      <c r="IAW29" s="173"/>
      <c r="IAX29" s="173"/>
      <c r="IAY29" s="173"/>
      <c r="IAZ29" s="173"/>
      <c r="IBA29" s="173"/>
      <c r="IBB29" s="173"/>
      <c r="IBC29" s="173"/>
      <c r="IBD29" s="173"/>
      <c r="IBE29" s="173"/>
      <c r="IBF29" s="173"/>
      <c r="IBG29" s="173"/>
      <c r="IBH29" s="173"/>
      <c r="IBI29" s="173"/>
      <c r="IBJ29" s="173"/>
      <c r="IBK29" s="173"/>
      <c r="IBL29" s="173"/>
      <c r="IBM29" s="173"/>
      <c r="IBN29" s="173"/>
      <c r="IBO29" s="173"/>
      <c r="IBP29" s="173"/>
      <c r="IBQ29" s="173"/>
      <c r="IBR29" s="173"/>
      <c r="IBS29" s="173"/>
      <c r="IBT29" s="173"/>
      <c r="IBU29" s="173"/>
      <c r="IBV29" s="173"/>
      <c r="IBW29" s="173"/>
      <c r="IBX29" s="173"/>
      <c r="IBY29" s="173"/>
      <c r="IBZ29" s="173"/>
      <c r="ICA29" s="173"/>
      <c r="ICB29" s="173"/>
      <c r="ICC29" s="173"/>
      <c r="ICD29" s="173"/>
      <c r="ICE29" s="173"/>
      <c r="ICF29" s="173"/>
      <c r="ICG29" s="173"/>
      <c r="ICH29" s="173"/>
      <c r="ICI29" s="173"/>
      <c r="ICJ29" s="173"/>
      <c r="ICK29" s="173"/>
      <c r="ICL29" s="173"/>
      <c r="ICM29" s="173"/>
      <c r="ICN29" s="173"/>
      <c r="ICO29" s="173"/>
      <c r="ICP29" s="173"/>
      <c r="ICQ29" s="173"/>
      <c r="ICR29" s="173"/>
      <c r="ICS29" s="173"/>
      <c r="ICT29" s="173"/>
      <c r="ICU29" s="173"/>
      <c r="ICV29" s="173"/>
      <c r="ICW29" s="173"/>
      <c r="ICX29" s="173"/>
      <c r="ICY29" s="173"/>
      <c r="ICZ29" s="173"/>
      <c r="IDA29" s="173"/>
      <c r="IDB29" s="173"/>
      <c r="IDC29" s="173"/>
      <c r="IDD29" s="173"/>
      <c r="IDE29" s="173"/>
      <c r="IDF29" s="173"/>
      <c r="IDG29" s="173"/>
      <c r="IDH29" s="173"/>
      <c r="IDI29" s="173"/>
      <c r="IDJ29" s="173"/>
      <c r="IDK29" s="173"/>
      <c r="IDL29" s="173"/>
      <c r="IDM29" s="173"/>
      <c r="IDN29" s="173"/>
      <c r="IDO29" s="173"/>
      <c r="IDP29" s="173"/>
      <c r="IDQ29" s="173"/>
      <c r="IDR29" s="173"/>
      <c r="IDS29" s="173"/>
      <c r="IDT29" s="173"/>
      <c r="IDU29" s="173"/>
      <c r="IDV29" s="173"/>
      <c r="IDW29" s="173"/>
      <c r="IDX29" s="173"/>
      <c r="IDY29" s="173"/>
      <c r="IDZ29" s="173"/>
      <c r="IEA29" s="173"/>
      <c r="IEB29" s="173"/>
      <c r="IEC29" s="173"/>
      <c r="IED29" s="173"/>
      <c r="IEE29" s="173"/>
      <c r="IEF29" s="173"/>
      <c r="IEG29" s="173"/>
      <c r="IEH29" s="173"/>
      <c r="IEI29" s="173"/>
      <c r="IEJ29" s="173"/>
      <c r="IEK29" s="173"/>
      <c r="IEL29" s="173"/>
      <c r="IEM29" s="173"/>
      <c r="IEN29" s="173"/>
      <c r="IEO29" s="173"/>
      <c r="IEP29" s="173"/>
      <c r="IEQ29" s="173"/>
      <c r="IER29" s="173"/>
      <c r="IES29" s="173"/>
      <c r="IET29" s="173"/>
      <c r="IEU29" s="173"/>
      <c r="IEV29" s="173"/>
      <c r="IEW29" s="173"/>
      <c r="IEX29" s="173"/>
      <c r="IEY29" s="173"/>
      <c r="IEZ29" s="173"/>
      <c r="IFA29" s="173"/>
      <c r="IFB29" s="173"/>
      <c r="IFC29" s="173"/>
      <c r="IFD29" s="173"/>
      <c r="IFE29" s="173"/>
      <c r="IFF29" s="173"/>
      <c r="IFG29" s="173"/>
      <c r="IFH29" s="173"/>
      <c r="IFI29" s="173"/>
      <c r="IFJ29" s="173"/>
      <c r="IFK29" s="173"/>
      <c r="IFL29" s="173"/>
      <c r="IFM29" s="173"/>
      <c r="IFN29" s="173"/>
      <c r="IFO29" s="173"/>
      <c r="IFP29" s="173"/>
      <c r="IFQ29" s="173"/>
      <c r="IFR29" s="173"/>
      <c r="IFS29" s="173"/>
      <c r="IFT29" s="173"/>
      <c r="IFU29" s="173"/>
      <c r="IFV29" s="173"/>
      <c r="IFW29" s="173"/>
      <c r="IFX29" s="173"/>
      <c r="IFY29" s="173"/>
      <c r="IFZ29" s="173"/>
      <c r="IGA29" s="173"/>
      <c r="IGB29" s="173"/>
      <c r="IGC29" s="173"/>
      <c r="IGD29" s="173"/>
      <c r="IGE29" s="173"/>
      <c r="IGF29" s="173"/>
      <c r="IGG29" s="173"/>
      <c r="IGH29" s="173"/>
      <c r="IGI29" s="173"/>
      <c r="IGJ29" s="173"/>
      <c r="IGK29" s="173"/>
      <c r="IGL29" s="173"/>
      <c r="IGM29" s="173"/>
      <c r="IGN29" s="173"/>
      <c r="IGO29" s="173"/>
      <c r="IGP29" s="173"/>
      <c r="IGQ29" s="173"/>
      <c r="IGR29" s="173"/>
      <c r="IGS29" s="173"/>
      <c r="IGT29" s="173"/>
      <c r="IGU29" s="173"/>
      <c r="IGV29" s="173"/>
      <c r="IGW29" s="173"/>
      <c r="IGX29" s="173"/>
      <c r="IGY29" s="173"/>
      <c r="IGZ29" s="173"/>
      <c r="IHA29" s="173"/>
      <c r="IHB29" s="173"/>
      <c r="IHC29" s="173"/>
      <c r="IHD29" s="173"/>
      <c r="IHE29" s="173"/>
      <c r="IHF29" s="173"/>
      <c r="IHG29" s="173"/>
      <c r="IHH29" s="173"/>
      <c r="IHI29" s="173"/>
      <c r="IHJ29" s="173"/>
      <c r="IHK29" s="173"/>
      <c r="IHL29" s="173"/>
      <c r="IHM29" s="173"/>
      <c r="IHN29" s="173"/>
      <c r="IHO29" s="173"/>
      <c r="IHP29" s="173"/>
      <c r="IHQ29" s="173"/>
      <c r="IHR29" s="173"/>
      <c r="IHS29" s="173"/>
      <c r="IHT29" s="173"/>
      <c r="IHU29" s="173"/>
      <c r="IHV29" s="173"/>
      <c r="IHW29" s="173"/>
      <c r="IHX29" s="173"/>
      <c r="IHY29" s="173"/>
      <c r="IHZ29" s="173"/>
      <c r="IIA29" s="173"/>
      <c r="IIB29" s="173"/>
      <c r="IIC29" s="173"/>
      <c r="IID29" s="173"/>
      <c r="IIE29" s="173"/>
      <c r="IIF29" s="173"/>
      <c r="IIG29" s="173"/>
      <c r="IIH29" s="173"/>
      <c r="III29" s="173"/>
      <c r="IIJ29" s="173"/>
      <c r="IIK29" s="173"/>
      <c r="IIL29" s="173"/>
      <c r="IIM29" s="173"/>
      <c r="IIN29" s="173"/>
      <c r="IIO29" s="173"/>
      <c r="IIP29" s="173"/>
      <c r="IIQ29" s="173"/>
      <c r="IIR29" s="173"/>
      <c r="IIS29" s="173"/>
      <c r="IIT29" s="173"/>
      <c r="IIU29" s="173"/>
      <c r="IIV29" s="173"/>
      <c r="IIW29" s="173"/>
      <c r="IIX29" s="173"/>
      <c r="IIY29" s="173"/>
      <c r="IIZ29" s="173"/>
      <c r="IJA29" s="173"/>
      <c r="IJB29" s="173"/>
      <c r="IJC29" s="173"/>
      <c r="IJD29" s="173"/>
      <c r="IJE29" s="173"/>
      <c r="IJF29" s="173"/>
      <c r="IJG29" s="173"/>
      <c r="IJH29" s="173"/>
      <c r="IJI29" s="173"/>
      <c r="IJJ29" s="173"/>
      <c r="IJK29" s="173"/>
      <c r="IJL29" s="173"/>
      <c r="IJM29" s="173"/>
      <c r="IJN29" s="173"/>
      <c r="IJO29" s="173"/>
      <c r="IJP29" s="173"/>
      <c r="IJQ29" s="173"/>
      <c r="IJR29" s="173"/>
      <c r="IJS29" s="173"/>
      <c r="IJT29" s="173"/>
      <c r="IJU29" s="173"/>
      <c r="IJV29" s="173"/>
      <c r="IJW29" s="173"/>
      <c r="IJX29" s="173"/>
      <c r="IJY29" s="173"/>
      <c r="IJZ29" s="173"/>
      <c r="IKA29" s="173"/>
      <c r="IKB29" s="173"/>
      <c r="IKC29" s="173"/>
      <c r="IKD29" s="173"/>
      <c r="IKE29" s="173"/>
      <c r="IKF29" s="173"/>
      <c r="IKG29" s="173"/>
      <c r="IKH29" s="173"/>
      <c r="IKI29" s="173"/>
      <c r="IKJ29" s="173"/>
      <c r="IKK29" s="173"/>
      <c r="IKL29" s="173"/>
      <c r="IKM29" s="173"/>
      <c r="IKN29" s="173"/>
      <c r="IKO29" s="173"/>
      <c r="IKP29" s="173"/>
      <c r="IKQ29" s="173"/>
      <c r="IKR29" s="173"/>
      <c r="IKS29" s="173"/>
      <c r="IKT29" s="173"/>
      <c r="IKU29" s="173"/>
      <c r="IKV29" s="173"/>
      <c r="IKW29" s="173"/>
      <c r="IKX29" s="173"/>
      <c r="IKY29" s="173"/>
      <c r="IKZ29" s="173"/>
      <c r="ILA29" s="173"/>
      <c r="ILB29" s="173"/>
      <c r="ILC29" s="173"/>
      <c r="ILD29" s="173"/>
      <c r="ILE29" s="173"/>
      <c r="ILF29" s="173"/>
      <c r="ILG29" s="173"/>
      <c r="ILH29" s="173"/>
      <c r="ILI29" s="173"/>
      <c r="ILJ29" s="173"/>
      <c r="ILK29" s="173"/>
      <c r="ILL29" s="173"/>
      <c r="ILM29" s="173"/>
      <c r="ILN29" s="173"/>
      <c r="ILO29" s="173"/>
      <c r="ILP29" s="173"/>
      <c r="ILQ29" s="173"/>
      <c r="ILR29" s="173"/>
      <c r="ILS29" s="173"/>
      <c r="ILT29" s="173"/>
      <c r="ILU29" s="173"/>
      <c r="ILV29" s="173"/>
      <c r="ILW29" s="173"/>
      <c r="ILX29" s="173"/>
      <c r="ILY29" s="173"/>
      <c r="ILZ29" s="173"/>
      <c r="IMA29" s="173"/>
      <c r="IMB29" s="173"/>
      <c r="IMC29" s="173"/>
      <c r="IMD29" s="173"/>
      <c r="IME29" s="173"/>
      <c r="IMF29" s="173"/>
      <c r="IMG29" s="173"/>
      <c r="IMH29" s="173"/>
      <c r="IMI29" s="173"/>
      <c r="IMJ29" s="173"/>
      <c r="IMK29" s="173"/>
      <c r="IML29" s="173"/>
      <c r="IMM29" s="173"/>
      <c r="IMN29" s="173"/>
      <c r="IMO29" s="173"/>
      <c r="IMP29" s="173"/>
      <c r="IMQ29" s="173"/>
      <c r="IMR29" s="173"/>
      <c r="IMS29" s="173"/>
      <c r="IMT29" s="173"/>
      <c r="IMU29" s="173"/>
      <c r="IMV29" s="173"/>
      <c r="IMW29" s="173"/>
      <c r="IMX29" s="173"/>
      <c r="IMY29" s="173"/>
      <c r="IMZ29" s="173"/>
      <c r="INA29" s="173"/>
      <c r="INB29" s="173"/>
      <c r="INC29" s="173"/>
      <c r="IND29" s="173"/>
      <c r="INE29" s="173"/>
      <c r="INF29" s="173"/>
      <c r="ING29" s="173"/>
      <c r="INH29" s="173"/>
      <c r="INI29" s="173"/>
      <c r="INJ29" s="173"/>
      <c r="INK29" s="173"/>
      <c r="INL29" s="173"/>
      <c r="INM29" s="173"/>
      <c r="INN29" s="173"/>
      <c r="INO29" s="173"/>
      <c r="INP29" s="173"/>
      <c r="INQ29" s="173"/>
      <c r="INR29" s="173"/>
      <c r="INS29" s="173"/>
      <c r="INT29" s="173"/>
      <c r="INU29" s="173"/>
      <c r="INV29" s="173"/>
      <c r="INW29" s="173"/>
      <c r="INX29" s="173"/>
      <c r="INY29" s="173"/>
      <c r="INZ29" s="173"/>
      <c r="IOA29" s="173"/>
      <c r="IOB29" s="173"/>
      <c r="IOC29" s="173"/>
      <c r="IOD29" s="173"/>
      <c r="IOE29" s="173"/>
      <c r="IOF29" s="173"/>
      <c r="IOG29" s="173"/>
      <c r="IOH29" s="173"/>
      <c r="IOI29" s="173"/>
      <c r="IOJ29" s="173"/>
      <c r="IOK29" s="173"/>
      <c r="IOL29" s="173"/>
      <c r="IOM29" s="173"/>
      <c r="ION29" s="173"/>
      <c r="IOO29" s="173"/>
      <c r="IOP29" s="173"/>
      <c r="IOQ29" s="173"/>
      <c r="IOR29" s="173"/>
      <c r="IOS29" s="173"/>
      <c r="IOT29" s="173"/>
      <c r="IOU29" s="173"/>
      <c r="IOV29" s="173"/>
      <c r="IOW29" s="173"/>
      <c r="IOX29" s="173"/>
      <c r="IOY29" s="173"/>
      <c r="IOZ29" s="173"/>
      <c r="IPA29" s="173"/>
      <c r="IPB29" s="173"/>
      <c r="IPC29" s="173"/>
      <c r="IPD29" s="173"/>
      <c r="IPE29" s="173"/>
      <c r="IPF29" s="173"/>
      <c r="IPG29" s="173"/>
      <c r="IPH29" s="173"/>
      <c r="IPI29" s="173"/>
      <c r="IPJ29" s="173"/>
      <c r="IPK29" s="173"/>
      <c r="IPL29" s="173"/>
      <c r="IPM29" s="173"/>
      <c r="IPN29" s="173"/>
      <c r="IPO29" s="173"/>
      <c r="IPP29" s="173"/>
      <c r="IPQ29" s="173"/>
      <c r="IPR29" s="173"/>
      <c r="IPS29" s="173"/>
      <c r="IPT29" s="173"/>
      <c r="IPU29" s="173"/>
      <c r="IPV29" s="173"/>
      <c r="IPW29" s="173"/>
      <c r="IPX29" s="173"/>
      <c r="IPY29" s="173"/>
      <c r="IPZ29" s="173"/>
      <c r="IQA29" s="173"/>
      <c r="IQB29" s="173"/>
      <c r="IQC29" s="173"/>
      <c r="IQD29" s="173"/>
      <c r="IQE29" s="173"/>
      <c r="IQF29" s="173"/>
      <c r="IQG29" s="173"/>
      <c r="IQH29" s="173"/>
      <c r="IQI29" s="173"/>
      <c r="IQJ29" s="173"/>
      <c r="IQK29" s="173"/>
      <c r="IQL29" s="173"/>
      <c r="IQM29" s="173"/>
      <c r="IQN29" s="173"/>
      <c r="IQO29" s="173"/>
      <c r="IQP29" s="173"/>
      <c r="IQQ29" s="173"/>
      <c r="IQR29" s="173"/>
      <c r="IQS29" s="173"/>
      <c r="IQT29" s="173"/>
      <c r="IQU29" s="173"/>
      <c r="IQV29" s="173"/>
      <c r="IQW29" s="173"/>
      <c r="IQX29" s="173"/>
      <c r="IQY29" s="173"/>
      <c r="IQZ29" s="173"/>
      <c r="IRA29" s="173"/>
      <c r="IRB29" s="173"/>
      <c r="IRC29" s="173"/>
      <c r="IRD29" s="173"/>
      <c r="IRE29" s="173"/>
      <c r="IRF29" s="173"/>
      <c r="IRG29" s="173"/>
      <c r="IRH29" s="173"/>
      <c r="IRI29" s="173"/>
      <c r="IRJ29" s="173"/>
      <c r="IRK29" s="173"/>
      <c r="IRL29" s="173"/>
      <c r="IRM29" s="173"/>
      <c r="IRN29" s="173"/>
      <c r="IRO29" s="173"/>
      <c r="IRP29" s="173"/>
      <c r="IRQ29" s="173"/>
      <c r="IRR29" s="173"/>
      <c r="IRS29" s="173"/>
      <c r="IRT29" s="173"/>
      <c r="IRU29" s="173"/>
      <c r="IRV29" s="173"/>
      <c r="IRW29" s="173"/>
      <c r="IRX29" s="173"/>
      <c r="IRY29" s="173"/>
      <c r="IRZ29" s="173"/>
      <c r="ISA29" s="173"/>
      <c r="ISB29" s="173"/>
      <c r="ISC29" s="173"/>
      <c r="ISD29" s="173"/>
      <c r="ISE29" s="173"/>
      <c r="ISF29" s="173"/>
      <c r="ISG29" s="173"/>
      <c r="ISH29" s="173"/>
      <c r="ISI29" s="173"/>
      <c r="ISJ29" s="173"/>
      <c r="ISK29" s="173"/>
      <c r="ISL29" s="173"/>
      <c r="ISM29" s="173"/>
      <c r="ISN29" s="173"/>
      <c r="ISO29" s="173"/>
      <c r="ISP29" s="173"/>
      <c r="ISQ29" s="173"/>
      <c r="ISR29" s="173"/>
      <c r="ISS29" s="173"/>
      <c r="IST29" s="173"/>
      <c r="ISU29" s="173"/>
      <c r="ISV29" s="173"/>
      <c r="ISW29" s="173"/>
      <c r="ISX29" s="173"/>
      <c r="ISY29" s="173"/>
      <c r="ISZ29" s="173"/>
      <c r="ITA29" s="173"/>
      <c r="ITB29" s="173"/>
      <c r="ITC29" s="173"/>
      <c r="ITD29" s="173"/>
      <c r="ITE29" s="173"/>
      <c r="ITF29" s="173"/>
      <c r="ITG29" s="173"/>
      <c r="ITH29" s="173"/>
      <c r="ITI29" s="173"/>
      <c r="ITJ29" s="173"/>
      <c r="ITK29" s="173"/>
      <c r="ITL29" s="173"/>
      <c r="ITM29" s="173"/>
      <c r="ITN29" s="173"/>
      <c r="ITO29" s="173"/>
      <c r="ITP29" s="173"/>
      <c r="ITQ29" s="173"/>
      <c r="ITR29" s="173"/>
      <c r="ITS29" s="173"/>
      <c r="ITT29" s="173"/>
      <c r="ITU29" s="173"/>
      <c r="ITV29" s="173"/>
      <c r="ITW29" s="173"/>
      <c r="ITX29" s="173"/>
      <c r="ITY29" s="173"/>
      <c r="ITZ29" s="173"/>
      <c r="IUA29" s="173"/>
      <c r="IUB29" s="173"/>
      <c r="IUC29" s="173"/>
      <c r="IUD29" s="173"/>
      <c r="IUE29" s="173"/>
      <c r="IUF29" s="173"/>
      <c r="IUG29" s="173"/>
      <c r="IUH29" s="173"/>
      <c r="IUI29" s="173"/>
      <c r="IUJ29" s="173"/>
      <c r="IUK29" s="173"/>
      <c r="IUL29" s="173"/>
      <c r="IUM29" s="173"/>
      <c r="IUN29" s="173"/>
      <c r="IUO29" s="173"/>
      <c r="IUP29" s="173"/>
      <c r="IUQ29" s="173"/>
      <c r="IUR29" s="173"/>
      <c r="IUS29" s="173"/>
      <c r="IUT29" s="173"/>
      <c r="IUU29" s="173"/>
      <c r="IUV29" s="173"/>
      <c r="IUW29" s="173"/>
      <c r="IUX29" s="173"/>
      <c r="IUY29" s="173"/>
      <c r="IUZ29" s="173"/>
      <c r="IVA29" s="173"/>
      <c r="IVB29" s="173"/>
      <c r="IVC29" s="173"/>
      <c r="IVD29" s="173"/>
      <c r="IVE29" s="173"/>
      <c r="IVF29" s="173"/>
      <c r="IVG29" s="173"/>
      <c r="IVH29" s="173"/>
      <c r="IVI29" s="173"/>
      <c r="IVJ29" s="173"/>
      <c r="IVK29" s="173"/>
      <c r="IVL29" s="173"/>
      <c r="IVM29" s="173"/>
      <c r="IVN29" s="173"/>
      <c r="IVO29" s="173"/>
      <c r="IVP29" s="173"/>
      <c r="IVQ29" s="173"/>
      <c r="IVR29" s="173"/>
      <c r="IVS29" s="173"/>
      <c r="IVT29" s="173"/>
      <c r="IVU29" s="173"/>
      <c r="IVV29" s="173"/>
      <c r="IVW29" s="173"/>
      <c r="IVX29" s="173"/>
      <c r="IVY29" s="173"/>
      <c r="IVZ29" s="173"/>
      <c r="IWA29" s="173"/>
      <c r="IWB29" s="173"/>
      <c r="IWC29" s="173"/>
      <c r="IWD29" s="173"/>
      <c r="IWE29" s="173"/>
      <c r="IWF29" s="173"/>
      <c r="IWG29" s="173"/>
      <c r="IWH29" s="173"/>
      <c r="IWI29" s="173"/>
      <c r="IWJ29" s="173"/>
      <c r="IWK29" s="173"/>
      <c r="IWL29" s="173"/>
      <c r="IWM29" s="173"/>
      <c r="IWN29" s="173"/>
      <c r="IWO29" s="173"/>
      <c r="IWP29" s="173"/>
      <c r="IWQ29" s="173"/>
      <c r="IWR29" s="173"/>
      <c r="IWS29" s="173"/>
      <c r="IWT29" s="173"/>
      <c r="IWU29" s="173"/>
      <c r="IWV29" s="173"/>
      <c r="IWW29" s="173"/>
      <c r="IWX29" s="173"/>
      <c r="IWY29" s="173"/>
      <c r="IWZ29" s="173"/>
      <c r="IXA29" s="173"/>
      <c r="IXB29" s="173"/>
      <c r="IXC29" s="173"/>
      <c r="IXD29" s="173"/>
      <c r="IXE29" s="173"/>
      <c r="IXF29" s="173"/>
      <c r="IXG29" s="173"/>
      <c r="IXH29" s="173"/>
      <c r="IXI29" s="173"/>
      <c r="IXJ29" s="173"/>
      <c r="IXK29" s="173"/>
      <c r="IXL29" s="173"/>
      <c r="IXM29" s="173"/>
      <c r="IXN29" s="173"/>
      <c r="IXO29" s="173"/>
      <c r="IXP29" s="173"/>
      <c r="IXQ29" s="173"/>
      <c r="IXR29" s="173"/>
      <c r="IXS29" s="173"/>
      <c r="IXT29" s="173"/>
      <c r="IXU29" s="173"/>
      <c r="IXV29" s="173"/>
      <c r="IXW29" s="173"/>
      <c r="IXX29" s="173"/>
      <c r="IXY29" s="173"/>
      <c r="IXZ29" s="173"/>
      <c r="IYA29" s="173"/>
      <c r="IYB29" s="173"/>
      <c r="IYC29" s="173"/>
      <c r="IYD29" s="173"/>
      <c r="IYE29" s="173"/>
      <c r="IYF29" s="173"/>
      <c r="IYG29" s="173"/>
      <c r="IYH29" s="173"/>
      <c r="IYI29" s="173"/>
      <c r="IYJ29" s="173"/>
      <c r="IYK29" s="173"/>
      <c r="IYL29" s="173"/>
      <c r="IYM29" s="173"/>
      <c r="IYN29" s="173"/>
      <c r="IYO29" s="173"/>
      <c r="IYP29" s="173"/>
      <c r="IYQ29" s="173"/>
      <c r="IYR29" s="173"/>
      <c r="IYS29" s="173"/>
      <c r="IYT29" s="173"/>
      <c r="IYU29" s="173"/>
      <c r="IYV29" s="173"/>
      <c r="IYW29" s="173"/>
      <c r="IYX29" s="173"/>
      <c r="IYY29" s="173"/>
      <c r="IYZ29" s="173"/>
      <c r="IZA29" s="173"/>
      <c r="IZB29" s="173"/>
      <c r="IZC29" s="173"/>
      <c r="IZD29" s="173"/>
      <c r="IZE29" s="173"/>
      <c r="IZF29" s="173"/>
      <c r="IZG29" s="173"/>
      <c r="IZH29" s="173"/>
      <c r="IZI29" s="173"/>
      <c r="IZJ29" s="173"/>
      <c r="IZK29" s="173"/>
      <c r="IZL29" s="173"/>
      <c r="IZM29" s="173"/>
      <c r="IZN29" s="173"/>
      <c r="IZO29" s="173"/>
      <c r="IZP29" s="173"/>
      <c r="IZQ29" s="173"/>
      <c r="IZR29" s="173"/>
      <c r="IZS29" s="173"/>
      <c r="IZT29" s="173"/>
      <c r="IZU29" s="173"/>
      <c r="IZV29" s="173"/>
      <c r="IZW29" s="173"/>
      <c r="IZX29" s="173"/>
      <c r="IZY29" s="173"/>
      <c r="IZZ29" s="173"/>
      <c r="JAA29" s="173"/>
      <c r="JAB29" s="173"/>
      <c r="JAC29" s="173"/>
      <c r="JAD29" s="173"/>
      <c r="JAE29" s="173"/>
      <c r="JAF29" s="173"/>
      <c r="JAG29" s="173"/>
      <c r="JAH29" s="173"/>
      <c r="JAI29" s="173"/>
      <c r="JAJ29" s="173"/>
      <c r="JAK29" s="173"/>
      <c r="JAL29" s="173"/>
      <c r="JAM29" s="173"/>
      <c r="JAN29" s="173"/>
      <c r="JAO29" s="173"/>
      <c r="JAP29" s="173"/>
      <c r="JAQ29" s="173"/>
      <c r="JAR29" s="173"/>
      <c r="JAS29" s="173"/>
      <c r="JAT29" s="173"/>
      <c r="JAU29" s="173"/>
      <c r="JAV29" s="173"/>
      <c r="JAW29" s="173"/>
      <c r="JAX29" s="173"/>
      <c r="JAY29" s="173"/>
      <c r="JAZ29" s="173"/>
      <c r="JBA29" s="173"/>
      <c r="JBB29" s="173"/>
      <c r="JBC29" s="173"/>
      <c r="JBD29" s="173"/>
      <c r="JBE29" s="173"/>
      <c r="JBF29" s="173"/>
      <c r="JBG29" s="173"/>
      <c r="JBH29" s="173"/>
      <c r="JBI29" s="173"/>
      <c r="JBJ29" s="173"/>
      <c r="JBK29" s="173"/>
      <c r="JBL29" s="173"/>
      <c r="JBM29" s="173"/>
      <c r="JBN29" s="173"/>
      <c r="JBO29" s="173"/>
      <c r="JBP29" s="173"/>
      <c r="JBQ29" s="173"/>
      <c r="JBR29" s="173"/>
      <c r="JBS29" s="173"/>
      <c r="JBT29" s="173"/>
      <c r="JBU29" s="173"/>
      <c r="JBV29" s="173"/>
      <c r="JBW29" s="173"/>
      <c r="JBX29" s="173"/>
      <c r="JBY29" s="173"/>
      <c r="JBZ29" s="173"/>
      <c r="JCA29" s="173"/>
      <c r="JCB29" s="173"/>
      <c r="JCC29" s="173"/>
      <c r="JCD29" s="173"/>
      <c r="JCE29" s="173"/>
      <c r="JCF29" s="173"/>
      <c r="JCG29" s="173"/>
      <c r="JCH29" s="173"/>
      <c r="JCI29" s="173"/>
      <c r="JCJ29" s="173"/>
      <c r="JCK29" s="173"/>
      <c r="JCL29" s="173"/>
      <c r="JCM29" s="173"/>
      <c r="JCN29" s="173"/>
      <c r="JCO29" s="173"/>
      <c r="JCP29" s="173"/>
      <c r="JCQ29" s="173"/>
      <c r="JCR29" s="173"/>
      <c r="JCS29" s="173"/>
      <c r="JCT29" s="173"/>
      <c r="JCU29" s="173"/>
      <c r="JCV29" s="173"/>
      <c r="JCW29" s="173"/>
      <c r="JCX29" s="173"/>
      <c r="JCY29" s="173"/>
      <c r="JCZ29" s="173"/>
      <c r="JDA29" s="173"/>
      <c r="JDB29" s="173"/>
      <c r="JDC29" s="173"/>
      <c r="JDD29" s="173"/>
      <c r="JDE29" s="173"/>
      <c r="JDF29" s="173"/>
      <c r="JDG29" s="173"/>
      <c r="JDH29" s="173"/>
      <c r="JDI29" s="173"/>
      <c r="JDJ29" s="173"/>
      <c r="JDK29" s="173"/>
      <c r="JDL29" s="173"/>
      <c r="JDM29" s="173"/>
      <c r="JDN29" s="173"/>
      <c r="JDO29" s="173"/>
      <c r="JDP29" s="173"/>
      <c r="JDQ29" s="173"/>
      <c r="JDR29" s="173"/>
      <c r="JDS29" s="173"/>
      <c r="JDT29" s="173"/>
      <c r="JDU29" s="173"/>
      <c r="JDV29" s="173"/>
      <c r="JDW29" s="173"/>
      <c r="JDX29" s="173"/>
      <c r="JDY29" s="173"/>
      <c r="JDZ29" s="173"/>
      <c r="JEA29" s="173"/>
      <c r="JEB29" s="173"/>
      <c r="JEC29" s="173"/>
      <c r="JED29" s="173"/>
      <c r="JEE29" s="173"/>
      <c r="JEF29" s="173"/>
      <c r="JEG29" s="173"/>
      <c r="JEH29" s="173"/>
      <c r="JEI29" s="173"/>
      <c r="JEJ29" s="173"/>
      <c r="JEK29" s="173"/>
      <c r="JEL29" s="173"/>
      <c r="JEM29" s="173"/>
      <c r="JEN29" s="173"/>
      <c r="JEO29" s="173"/>
      <c r="JEP29" s="173"/>
      <c r="JEQ29" s="173"/>
      <c r="JER29" s="173"/>
      <c r="JES29" s="173"/>
      <c r="JET29" s="173"/>
      <c r="JEU29" s="173"/>
      <c r="JEV29" s="173"/>
      <c r="JEW29" s="173"/>
      <c r="JEX29" s="173"/>
      <c r="JEY29" s="173"/>
      <c r="JEZ29" s="173"/>
      <c r="JFA29" s="173"/>
      <c r="JFB29" s="173"/>
      <c r="JFC29" s="173"/>
      <c r="JFD29" s="173"/>
      <c r="JFE29" s="173"/>
      <c r="JFF29" s="173"/>
      <c r="JFG29" s="173"/>
      <c r="JFH29" s="173"/>
      <c r="JFI29" s="173"/>
      <c r="JFJ29" s="173"/>
      <c r="JFK29" s="173"/>
      <c r="JFL29" s="173"/>
      <c r="JFM29" s="173"/>
      <c r="JFN29" s="173"/>
      <c r="JFO29" s="173"/>
      <c r="JFP29" s="173"/>
      <c r="JFQ29" s="173"/>
      <c r="JFR29" s="173"/>
      <c r="JFS29" s="173"/>
      <c r="JFT29" s="173"/>
      <c r="JFU29" s="173"/>
      <c r="JFV29" s="173"/>
      <c r="JFW29" s="173"/>
      <c r="JFX29" s="173"/>
      <c r="JFY29" s="173"/>
      <c r="JFZ29" s="173"/>
      <c r="JGA29" s="173"/>
      <c r="JGB29" s="173"/>
      <c r="JGC29" s="173"/>
      <c r="JGD29" s="173"/>
      <c r="JGE29" s="173"/>
      <c r="JGF29" s="173"/>
      <c r="JGG29" s="173"/>
      <c r="JGH29" s="173"/>
      <c r="JGI29" s="173"/>
      <c r="JGJ29" s="173"/>
      <c r="JGK29" s="173"/>
      <c r="JGL29" s="173"/>
      <c r="JGM29" s="173"/>
      <c r="JGN29" s="173"/>
      <c r="JGO29" s="173"/>
      <c r="JGP29" s="173"/>
      <c r="JGQ29" s="173"/>
      <c r="JGR29" s="173"/>
      <c r="JGS29" s="173"/>
      <c r="JGT29" s="173"/>
      <c r="JGU29" s="173"/>
      <c r="JGV29" s="173"/>
      <c r="JGW29" s="173"/>
      <c r="JGX29" s="173"/>
      <c r="JGY29" s="173"/>
      <c r="JGZ29" s="173"/>
      <c r="JHA29" s="173"/>
      <c r="JHB29" s="173"/>
      <c r="JHC29" s="173"/>
      <c r="JHD29" s="173"/>
      <c r="JHE29" s="173"/>
      <c r="JHF29" s="173"/>
      <c r="JHG29" s="173"/>
      <c r="JHH29" s="173"/>
      <c r="JHI29" s="173"/>
      <c r="JHJ29" s="173"/>
      <c r="JHK29" s="173"/>
      <c r="JHL29" s="173"/>
      <c r="JHM29" s="173"/>
      <c r="JHN29" s="173"/>
      <c r="JHO29" s="173"/>
      <c r="JHP29" s="173"/>
      <c r="JHQ29" s="173"/>
      <c r="JHR29" s="173"/>
      <c r="JHS29" s="173"/>
      <c r="JHT29" s="173"/>
      <c r="JHU29" s="173"/>
      <c r="JHV29" s="173"/>
      <c r="JHW29" s="173"/>
      <c r="JHX29" s="173"/>
      <c r="JHY29" s="173"/>
      <c r="JHZ29" s="173"/>
      <c r="JIA29" s="173"/>
      <c r="JIB29" s="173"/>
      <c r="JIC29" s="173"/>
      <c r="JID29" s="173"/>
      <c r="JIE29" s="173"/>
      <c r="JIF29" s="173"/>
      <c r="JIG29" s="173"/>
      <c r="JIH29" s="173"/>
      <c r="JII29" s="173"/>
      <c r="JIJ29" s="173"/>
      <c r="JIK29" s="173"/>
      <c r="JIL29" s="173"/>
      <c r="JIM29" s="173"/>
      <c r="JIN29" s="173"/>
      <c r="JIO29" s="173"/>
      <c r="JIP29" s="173"/>
      <c r="JIQ29" s="173"/>
      <c r="JIR29" s="173"/>
      <c r="JIS29" s="173"/>
      <c r="JIT29" s="173"/>
      <c r="JIU29" s="173"/>
      <c r="JIV29" s="173"/>
      <c r="JIW29" s="173"/>
      <c r="JIX29" s="173"/>
      <c r="JIY29" s="173"/>
      <c r="JIZ29" s="173"/>
      <c r="JJA29" s="173"/>
      <c r="JJB29" s="173"/>
      <c r="JJC29" s="173"/>
      <c r="JJD29" s="173"/>
      <c r="JJE29" s="173"/>
      <c r="JJF29" s="173"/>
      <c r="JJG29" s="173"/>
      <c r="JJH29" s="173"/>
      <c r="JJI29" s="173"/>
      <c r="JJJ29" s="173"/>
      <c r="JJK29" s="173"/>
      <c r="JJL29" s="173"/>
      <c r="JJM29" s="173"/>
      <c r="JJN29" s="173"/>
      <c r="JJO29" s="173"/>
      <c r="JJP29" s="173"/>
      <c r="JJQ29" s="173"/>
      <c r="JJR29" s="173"/>
      <c r="JJS29" s="173"/>
      <c r="JJT29" s="173"/>
      <c r="JJU29" s="173"/>
      <c r="JJV29" s="173"/>
      <c r="JJW29" s="173"/>
      <c r="JJX29" s="173"/>
      <c r="JJY29" s="173"/>
      <c r="JJZ29" s="173"/>
      <c r="JKA29" s="173"/>
      <c r="JKB29" s="173"/>
      <c r="JKC29" s="173"/>
      <c r="JKD29" s="173"/>
      <c r="JKE29" s="173"/>
      <c r="JKF29" s="173"/>
      <c r="JKG29" s="173"/>
      <c r="JKH29" s="173"/>
      <c r="JKI29" s="173"/>
      <c r="JKJ29" s="173"/>
      <c r="JKK29" s="173"/>
      <c r="JKL29" s="173"/>
      <c r="JKM29" s="173"/>
      <c r="JKN29" s="173"/>
      <c r="JKO29" s="173"/>
      <c r="JKP29" s="173"/>
      <c r="JKQ29" s="173"/>
      <c r="JKR29" s="173"/>
      <c r="JKS29" s="173"/>
      <c r="JKT29" s="173"/>
      <c r="JKU29" s="173"/>
      <c r="JKV29" s="173"/>
      <c r="JKW29" s="173"/>
      <c r="JKX29" s="173"/>
      <c r="JKY29" s="173"/>
      <c r="JKZ29" s="173"/>
      <c r="JLA29" s="173"/>
      <c r="JLB29" s="173"/>
      <c r="JLC29" s="173"/>
      <c r="JLD29" s="173"/>
      <c r="JLE29" s="173"/>
      <c r="JLF29" s="173"/>
      <c r="JLG29" s="173"/>
      <c r="JLH29" s="173"/>
      <c r="JLI29" s="173"/>
      <c r="JLJ29" s="173"/>
      <c r="JLK29" s="173"/>
      <c r="JLL29" s="173"/>
      <c r="JLM29" s="173"/>
      <c r="JLN29" s="173"/>
      <c r="JLO29" s="173"/>
      <c r="JLP29" s="173"/>
      <c r="JLQ29" s="173"/>
      <c r="JLR29" s="173"/>
      <c r="JLS29" s="173"/>
      <c r="JLT29" s="173"/>
      <c r="JLU29" s="173"/>
      <c r="JLV29" s="173"/>
      <c r="JLW29" s="173"/>
      <c r="JLX29" s="173"/>
      <c r="JLY29" s="173"/>
      <c r="JLZ29" s="173"/>
      <c r="JMA29" s="173"/>
      <c r="JMB29" s="173"/>
      <c r="JMC29" s="173"/>
      <c r="JMD29" s="173"/>
      <c r="JME29" s="173"/>
      <c r="JMF29" s="173"/>
      <c r="JMG29" s="173"/>
      <c r="JMH29" s="173"/>
      <c r="JMI29" s="173"/>
      <c r="JMJ29" s="173"/>
      <c r="JMK29" s="173"/>
      <c r="JML29" s="173"/>
      <c r="JMM29" s="173"/>
      <c r="JMN29" s="173"/>
      <c r="JMO29" s="173"/>
      <c r="JMP29" s="173"/>
      <c r="JMQ29" s="173"/>
      <c r="JMR29" s="173"/>
      <c r="JMS29" s="173"/>
      <c r="JMT29" s="173"/>
      <c r="JMU29" s="173"/>
      <c r="JMV29" s="173"/>
      <c r="JMW29" s="173"/>
      <c r="JMX29" s="173"/>
      <c r="JMY29" s="173"/>
      <c r="JMZ29" s="173"/>
      <c r="JNA29" s="173"/>
      <c r="JNB29" s="173"/>
      <c r="JNC29" s="173"/>
      <c r="JND29" s="173"/>
      <c r="JNE29" s="173"/>
      <c r="JNF29" s="173"/>
      <c r="JNG29" s="173"/>
      <c r="JNH29" s="173"/>
      <c r="JNI29" s="173"/>
      <c r="JNJ29" s="173"/>
      <c r="JNK29" s="173"/>
      <c r="JNL29" s="173"/>
      <c r="JNM29" s="173"/>
      <c r="JNN29" s="173"/>
      <c r="JNO29" s="173"/>
      <c r="JNP29" s="173"/>
      <c r="JNQ29" s="173"/>
      <c r="JNR29" s="173"/>
      <c r="JNS29" s="173"/>
      <c r="JNT29" s="173"/>
      <c r="JNU29" s="173"/>
      <c r="JNV29" s="173"/>
      <c r="JNW29" s="173"/>
      <c r="JNX29" s="173"/>
      <c r="JNY29" s="173"/>
      <c r="JNZ29" s="173"/>
      <c r="JOA29" s="173"/>
      <c r="JOB29" s="173"/>
      <c r="JOC29" s="173"/>
      <c r="JOD29" s="173"/>
      <c r="JOE29" s="173"/>
      <c r="JOF29" s="173"/>
      <c r="JOG29" s="173"/>
      <c r="JOH29" s="173"/>
      <c r="JOI29" s="173"/>
      <c r="JOJ29" s="173"/>
      <c r="JOK29" s="173"/>
      <c r="JOL29" s="173"/>
      <c r="JOM29" s="173"/>
      <c r="JON29" s="173"/>
      <c r="JOO29" s="173"/>
      <c r="JOP29" s="173"/>
      <c r="JOQ29" s="173"/>
      <c r="JOR29" s="173"/>
      <c r="JOS29" s="173"/>
      <c r="JOT29" s="173"/>
      <c r="JOU29" s="173"/>
      <c r="JOV29" s="173"/>
      <c r="JOW29" s="173"/>
      <c r="JOX29" s="173"/>
      <c r="JOY29" s="173"/>
      <c r="JOZ29" s="173"/>
      <c r="JPA29" s="173"/>
      <c r="JPB29" s="173"/>
      <c r="JPC29" s="173"/>
      <c r="JPD29" s="173"/>
      <c r="JPE29" s="173"/>
      <c r="JPF29" s="173"/>
      <c r="JPG29" s="173"/>
      <c r="JPH29" s="173"/>
      <c r="JPI29" s="173"/>
      <c r="JPJ29" s="173"/>
      <c r="JPK29" s="173"/>
      <c r="JPL29" s="173"/>
      <c r="JPM29" s="173"/>
      <c r="JPN29" s="173"/>
      <c r="JPO29" s="173"/>
      <c r="JPP29" s="173"/>
      <c r="JPQ29" s="173"/>
      <c r="JPR29" s="173"/>
      <c r="JPS29" s="173"/>
      <c r="JPT29" s="173"/>
      <c r="JPU29" s="173"/>
      <c r="JPV29" s="173"/>
      <c r="JPW29" s="173"/>
      <c r="JPX29" s="173"/>
      <c r="JPY29" s="173"/>
      <c r="JPZ29" s="173"/>
      <c r="JQA29" s="173"/>
      <c r="JQB29" s="173"/>
      <c r="JQC29" s="173"/>
      <c r="JQD29" s="173"/>
      <c r="JQE29" s="173"/>
      <c r="JQF29" s="173"/>
      <c r="JQG29" s="173"/>
      <c r="JQH29" s="173"/>
      <c r="JQI29" s="173"/>
      <c r="JQJ29" s="173"/>
      <c r="JQK29" s="173"/>
      <c r="JQL29" s="173"/>
      <c r="JQM29" s="173"/>
      <c r="JQN29" s="173"/>
      <c r="JQO29" s="173"/>
      <c r="JQP29" s="173"/>
      <c r="JQQ29" s="173"/>
      <c r="JQR29" s="173"/>
      <c r="JQS29" s="173"/>
      <c r="JQT29" s="173"/>
      <c r="JQU29" s="173"/>
      <c r="JQV29" s="173"/>
      <c r="JQW29" s="173"/>
      <c r="JQX29" s="173"/>
      <c r="JQY29" s="173"/>
      <c r="JQZ29" s="173"/>
      <c r="JRA29" s="173"/>
      <c r="JRB29" s="173"/>
      <c r="JRC29" s="173"/>
      <c r="JRD29" s="173"/>
      <c r="JRE29" s="173"/>
      <c r="JRF29" s="173"/>
      <c r="JRG29" s="173"/>
      <c r="JRH29" s="173"/>
      <c r="JRI29" s="173"/>
      <c r="JRJ29" s="173"/>
      <c r="JRK29" s="173"/>
      <c r="JRL29" s="173"/>
      <c r="JRM29" s="173"/>
      <c r="JRN29" s="173"/>
      <c r="JRO29" s="173"/>
      <c r="JRP29" s="173"/>
      <c r="JRQ29" s="173"/>
      <c r="JRR29" s="173"/>
      <c r="JRS29" s="173"/>
      <c r="JRT29" s="173"/>
      <c r="JRU29" s="173"/>
      <c r="JRV29" s="173"/>
      <c r="JRW29" s="173"/>
      <c r="JRX29" s="173"/>
      <c r="JRY29" s="173"/>
      <c r="JRZ29" s="173"/>
      <c r="JSA29" s="173"/>
      <c r="JSB29" s="173"/>
      <c r="JSC29" s="173"/>
      <c r="JSD29" s="173"/>
      <c r="JSE29" s="173"/>
      <c r="JSF29" s="173"/>
      <c r="JSG29" s="173"/>
      <c r="JSH29" s="173"/>
      <c r="JSI29" s="173"/>
      <c r="JSJ29" s="173"/>
      <c r="JSK29" s="173"/>
      <c r="JSL29" s="173"/>
      <c r="JSM29" s="173"/>
      <c r="JSN29" s="173"/>
      <c r="JSO29" s="173"/>
      <c r="JSP29" s="173"/>
      <c r="JSQ29" s="173"/>
      <c r="JSR29" s="173"/>
      <c r="JSS29" s="173"/>
      <c r="JST29" s="173"/>
      <c r="JSU29" s="173"/>
      <c r="JSV29" s="173"/>
      <c r="JSW29" s="173"/>
      <c r="JSX29" s="173"/>
      <c r="JSY29" s="173"/>
      <c r="JSZ29" s="173"/>
      <c r="JTA29" s="173"/>
      <c r="JTB29" s="173"/>
      <c r="JTC29" s="173"/>
      <c r="JTD29" s="173"/>
      <c r="JTE29" s="173"/>
      <c r="JTF29" s="173"/>
      <c r="JTG29" s="173"/>
      <c r="JTH29" s="173"/>
      <c r="JTI29" s="173"/>
      <c r="JTJ29" s="173"/>
      <c r="JTK29" s="173"/>
      <c r="JTL29" s="173"/>
      <c r="JTM29" s="173"/>
      <c r="JTN29" s="173"/>
      <c r="JTO29" s="173"/>
      <c r="JTP29" s="173"/>
      <c r="JTQ29" s="173"/>
      <c r="JTR29" s="173"/>
      <c r="JTS29" s="173"/>
      <c r="JTT29" s="173"/>
      <c r="JTU29" s="173"/>
      <c r="JTV29" s="173"/>
      <c r="JTW29" s="173"/>
      <c r="JTX29" s="173"/>
      <c r="JTY29" s="173"/>
      <c r="JTZ29" s="173"/>
      <c r="JUA29" s="173"/>
      <c r="JUB29" s="173"/>
      <c r="JUC29" s="173"/>
      <c r="JUD29" s="173"/>
      <c r="JUE29" s="173"/>
      <c r="JUF29" s="173"/>
      <c r="JUG29" s="173"/>
      <c r="JUH29" s="173"/>
      <c r="JUI29" s="173"/>
      <c r="JUJ29" s="173"/>
      <c r="JUK29" s="173"/>
      <c r="JUL29" s="173"/>
      <c r="JUM29" s="173"/>
      <c r="JUN29" s="173"/>
      <c r="JUO29" s="173"/>
      <c r="JUP29" s="173"/>
      <c r="JUQ29" s="173"/>
      <c r="JUR29" s="173"/>
      <c r="JUS29" s="173"/>
      <c r="JUT29" s="173"/>
      <c r="JUU29" s="173"/>
      <c r="JUV29" s="173"/>
      <c r="JUW29" s="173"/>
      <c r="JUX29" s="173"/>
      <c r="JUY29" s="173"/>
      <c r="JUZ29" s="173"/>
      <c r="JVA29" s="173"/>
      <c r="JVB29" s="173"/>
      <c r="JVC29" s="173"/>
      <c r="JVD29" s="173"/>
      <c r="JVE29" s="173"/>
      <c r="JVF29" s="173"/>
      <c r="JVG29" s="173"/>
      <c r="JVH29" s="173"/>
      <c r="JVI29" s="173"/>
      <c r="JVJ29" s="173"/>
      <c r="JVK29" s="173"/>
      <c r="JVL29" s="173"/>
      <c r="JVM29" s="173"/>
      <c r="JVN29" s="173"/>
      <c r="JVO29" s="173"/>
      <c r="JVP29" s="173"/>
      <c r="JVQ29" s="173"/>
      <c r="JVR29" s="173"/>
      <c r="JVS29" s="173"/>
      <c r="JVT29" s="173"/>
      <c r="JVU29" s="173"/>
      <c r="JVV29" s="173"/>
      <c r="JVW29" s="173"/>
      <c r="JVX29" s="173"/>
      <c r="JVY29" s="173"/>
      <c r="JVZ29" s="173"/>
      <c r="JWA29" s="173"/>
      <c r="JWB29" s="173"/>
      <c r="JWC29" s="173"/>
      <c r="JWD29" s="173"/>
      <c r="JWE29" s="173"/>
      <c r="JWF29" s="173"/>
      <c r="JWG29" s="173"/>
      <c r="JWH29" s="173"/>
      <c r="JWI29" s="173"/>
      <c r="JWJ29" s="173"/>
      <c r="JWK29" s="173"/>
      <c r="JWL29" s="173"/>
      <c r="JWM29" s="173"/>
      <c r="JWN29" s="173"/>
      <c r="JWO29" s="173"/>
      <c r="JWP29" s="173"/>
      <c r="JWQ29" s="173"/>
      <c r="JWR29" s="173"/>
      <c r="JWS29" s="173"/>
      <c r="JWT29" s="173"/>
      <c r="JWU29" s="173"/>
      <c r="JWV29" s="173"/>
      <c r="JWW29" s="173"/>
      <c r="JWX29" s="173"/>
      <c r="JWY29" s="173"/>
      <c r="JWZ29" s="173"/>
      <c r="JXA29" s="173"/>
      <c r="JXB29" s="173"/>
      <c r="JXC29" s="173"/>
      <c r="JXD29" s="173"/>
      <c r="JXE29" s="173"/>
      <c r="JXF29" s="173"/>
      <c r="JXG29" s="173"/>
      <c r="JXH29" s="173"/>
      <c r="JXI29" s="173"/>
      <c r="JXJ29" s="173"/>
      <c r="JXK29" s="173"/>
      <c r="JXL29" s="173"/>
      <c r="JXM29" s="173"/>
      <c r="JXN29" s="173"/>
      <c r="JXO29" s="173"/>
      <c r="JXP29" s="173"/>
      <c r="JXQ29" s="173"/>
      <c r="JXR29" s="173"/>
      <c r="JXS29" s="173"/>
      <c r="JXT29" s="173"/>
      <c r="JXU29" s="173"/>
      <c r="JXV29" s="173"/>
      <c r="JXW29" s="173"/>
      <c r="JXX29" s="173"/>
      <c r="JXY29" s="173"/>
      <c r="JXZ29" s="173"/>
      <c r="JYA29" s="173"/>
      <c r="JYB29" s="173"/>
      <c r="JYC29" s="173"/>
      <c r="JYD29" s="173"/>
      <c r="JYE29" s="173"/>
      <c r="JYF29" s="173"/>
      <c r="JYG29" s="173"/>
      <c r="JYH29" s="173"/>
      <c r="JYI29" s="173"/>
      <c r="JYJ29" s="173"/>
      <c r="JYK29" s="173"/>
      <c r="JYL29" s="173"/>
      <c r="JYM29" s="173"/>
      <c r="JYN29" s="173"/>
      <c r="JYO29" s="173"/>
      <c r="JYP29" s="173"/>
      <c r="JYQ29" s="173"/>
      <c r="JYR29" s="173"/>
      <c r="JYS29" s="173"/>
      <c r="JYT29" s="173"/>
      <c r="JYU29" s="173"/>
      <c r="JYV29" s="173"/>
      <c r="JYW29" s="173"/>
      <c r="JYX29" s="173"/>
      <c r="JYY29" s="173"/>
      <c r="JYZ29" s="173"/>
      <c r="JZA29" s="173"/>
      <c r="JZB29" s="173"/>
      <c r="JZC29" s="173"/>
      <c r="JZD29" s="173"/>
      <c r="JZE29" s="173"/>
      <c r="JZF29" s="173"/>
      <c r="JZG29" s="173"/>
      <c r="JZH29" s="173"/>
      <c r="JZI29" s="173"/>
      <c r="JZJ29" s="173"/>
      <c r="JZK29" s="173"/>
      <c r="JZL29" s="173"/>
      <c r="JZM29" s="173"/>
      <c r="JZN29" s="173"/>
      <c r="JZO29" s="173"/>
      <c r="JZP29" s="173"/>
      <c r="JZQ29" s="173"/>
      <c r="JZR29" s="173"/>
      <c r="JZS29" s="173"/>
      <c r="JZT29" s="173"/>
      <c r="JZU29" s="173"/>
      <c r="JZV29" s="173"/>
      <c r="JZW29" s="173"/>
      <c r="JZX29" s="173"/>
      <c r="JZY29" s="173"/>
      <c r="JZZ29" s="173"/>
      <c r="KAA29" s="173"/>
      <c r="KAB29" s="173"/>
      <c r="KAC29" s="173"/>
      <c r="KAD29" s="173"/>
      <c r="KAE29" s="173"/>
      <c r="KAF29" s="173"/>
      <c r="KAG29" s="173"/>
      <c r="KAH29" s="173"/>
      <c r="KAI29" s="173"/>
      <c r="KAJ29" s="173"/>
      <c r="KAK29" s="173"/>
      <c r="KAL29" s="173"/>
      <c r="KAM29" s="173"/>
      <c r="KAN29" s="173"/>
      <c r="KAO29" s="173"/>
      <c r="KAP29" s="173"/>
      <c r="KAQ29" s="173"/>
      <c r="KAR29" s="173"/>
      <c r="KAS29" s="173"/>
      <c r="KAT29" s="173"/>
      <c r="KAU29" s="173"/>
      <c r="KAV29" s="173"/>
      <c r="KAW29" s="173"/>
      <c r="KAX29" s="173"/>
      <c r="KAY29" s="173"/>
      <c r="KAZ29" s="173"/>
      <c r="KBA29" s="173"/>
      <c r="KBB29" s="173"/>
      <c r="KBC29" s="173"/>
      <c r="KBD29" s="173"/>
      <c r="KBE29" s="173"/>
      <c r="KBF29" s="173"/>
      <c r="KBG29" s="173"/>
      <c r="KBH29" s="173"/>
      <c r="KBI29" s="173"/>
      <c r="KBJ29" s="173"/>
      <c r="KBK29" s="173"/>
      <c r="KBL29" s="173"/>
      <c r="KBM29" s="173"/>
      <c r="KBN29" s="173"/>
      <c r="KBO29" s="173"/>
      <c r="KBP29" s="173"/>
      <c r="KBQ29" s="173"/>
      <c r="KBR29" s="173"/>
      <c r="KBS29" s="173"/>
      <c r="KBT29" s="173"/>
      <c r="KBU29" s="173"/>
      <c r="KBV29" s="173"/>
      <c r="KBW29" s="173"/>
      <c r="KBX29" s="173"/>
      <c r="KBY29" s="173"/>
      <c r="KBZ29" s="173"/>
      <c r="KCA29" s="173"/>
      <c r="KCB29" s="173"/>
      <c r="KCC29" s="173"/>
      <c r="KCD29" s="173"/>
      <c r="KCE29" s="173"/>
      <c r="KCF29" s="173"/>
      <c r="KCG29" s="173"/>
      <c r="KCH29" s="173"/>
      <c r="KCI29" s="173"/>
      <c r="KCJ29" s="173"/>
      <c r="KCK29" s="173"/>
      <c r="KCL29" s="173"/>
      <c r="KCM29" s="173"/>
      <c r="KCN29" s="173"/>
      <c r="KCO29" s="173"/>
      <c r="KCP29" s="173"/>
      <c r="KCQ29" s="173"/>
      <c r="KCR29" s="173"/>
      <c r="KCS29" s="173"/>
      <c r="KCT29" s="173"/>
      <c r="KCU29" s="173"/>
      <c r="KCV29" s="173"/>
      <c r="KCW29" s="173"/>
      <c r="KCX29" s="173"/>
      <c r="KCY29" s="173"/>
      <c r="KCZ29" s="173"/>
      <c r="KDA29" s="173"/>
      <c r="KDB29" s="173"/>
      <c r="KDC29" s="173"/>
      <c r="KDD29" s="173"/>
      <c r="KDE29" s="173"/>
      <c r="KDF29" s="173"/>
      <c r="KDG29" s="173"/>
      <c r="KDH29" s="173"/>
      <c r="KDI29" s="173"/>
      <c r="KDJ29" s="173"/>
      <c r="KDK29" s="173"/>
      <c r="KDL29" s="173"/>
      <c r="KDM29" s="173"/>
      <c r="KDN29" s="173"/>
      <c r="KDO29" s="173"/>
      <c r="KDP29" s="173"/>
      <c r="KDQ29" s="173"/>
      <c r="KDR29" s="173"/>
      <c r="KDS29" s="173"/>
      <c r="KDT29" s="173"/>
      <c r="KDU29" s="173"/>
      <c r="KDV29" s="173"/>
      <c r="KDW29" s="173"/>
      <c r="KDX29" s="173"/>
      <c r="KDY29" s="173"/>
      <c r="KDZ29" s="173"/>
      <c r="KEA29" s="173"/>
      <c r="KEB29" s="173"/>
      <c r="KEC29" s="173"/>
      <c r="KED29" s="173"/>
      <c r="KEE29" s="173"/>
      <c r="KEF29" s="173"/>
      <c r="KEG29" s="173"/>
      <c r="KEH29" s="173"/>
      <c r="KEI29" s="173"/>
      <c r="KEJ29" s="173"/>
      <c r="KEK29" s="173"/>
      <c r="KEL29" s="173"/>
      <c r="KEM29" s="173"/>
      <c r="KEN29" s="173"/>
      <c r="KEO29" s="173"/>
      <c r="KEP29" s="173"/>
      <c r="KEQ29" s="173"/>
      <c r="KER29" s="173"/>
      <c r="KES29" s="173"/>
      <c r="KET29" s="173"/>
      <c r="KEU29" s="173"/>
      <c r="KEV29" s="173"/>
      <c r="KEW29" s="173"/>
      <c r="KEX29" s="173"/>
      <c r="KEY29" s="173"/>
      <c r="KEZ29" s="173"/>
      <c r="KFA29" s="173"/>
      <c r="KFB29" s="173"/>
      <c r="KFC29" s="173"/>
      <c r="KFD29" s="173"/>
      <c r="KFE29" s="173"/>
      <c r="KFF29" s="173"/>
      <c r="KFG29" s="173"/>
      <c r="KFH29" s="173"/>
      <c r="KFI29" s="173"/>
      <c r="KFJ29" s="173"/>
      <c r="KFK29" s="173"/>
      <c r="KFL29" s="173"/>
      <c r="KFM29" s="173"/>
      <c r="KFN29" s="173"/>
      <c r="KFO29" s="173"/>
      <c r="KFP29" s="173"/>
      <c r="KFQ29" s="173"/>
      <c r="KFR29" s="173"/>
      <c r="KFS29" s="173"/>
      <c r="KFT29" s="173"/>
      <c r="KFU29" s="173"/>
      <c r="KFV29" s="173"/>
      <c r="KFW29" s="173"/>
      <c r="KFX29" s="173"/>
      <c r="KFY29" s="173"/>
      <c r="KFZ29" s="173"/>
      <c r="KGA29" s="173"/>
      <c r="KGB29" s="173"/>
      <c r="KGC29" s="173"/>
      <c r="KGD29" s="173"/>
      <c r="KGE29" s="173"/>
      <c r="KGF29" s="173"/>
      <c r="KGG29" s="173"/>
      <c r="KGH29" s="173"/>
      <c r="KGI29" s="173"/>
      <c r="KGJ29" s="173"/>
      <c r="KGK29" s="173"/>
      <c r="KGL29" s="173"/>
      <c r="KGM29" s="173"/>
      <c r="KGN29" s="173"/>
      <c r="KGO29" s="173"/>
      <c r="KGP29" s="173"/>
      <c r="KGQ29" s="173"/>
      <c r="KGR29" s="173"/>
      <c r="KGS29" s="173"/>
      <c r="KGT29" s="173"/>
      <c r="KGU29" s="173"/>
      <c r="KGV29" s="173"/>
      <c r="KGW29" s="173"/>
      <c r="KGX29" s="173"/>
      <c r="KGY29" s="173"/>
      <c r="KGZ29" s="173"/>
      <c r="KHA29" s="173"/>
      <c r="KHB29" s="173"/>
      <c r="KHC29" s="173"/>
      <c r="KHD29" s="173"/>
      <c r="KHE29" s="173"/>
      <c r="KHF29" s="173"/>
      <c r="KHG29" s="173"/>
      <c r="KHH29" s="173"/>
      <c r="KHI29" s="173"/>
      <c r="KHJ29" s="173"/>
      <c r="KHK29" s="173"/>
      <c r="KHL29" s="173"/>
      <c r="KHM29" s="173"/>
      <c r="KHN29" s="173"/>
      <c r="KHO29" s="173"/>
      <c r="KHP29" s="173"/>
      <c r="KHQ29" s="173"/>
      <c r="KHR29" s="173"/>
      <c r="KHS29" s="173"/>
      <c r="KHT29" s="173"/>
      <c r="KHU29" s="173"/>
      <c r="KHV29" s="173"/>
      <c r="KHW29" s="173"/>
      <c r="KHX29" s="173"/>
      <c r="KHY29" s="173"/>
      <c r="KHZ29" s="173"/>
      <c r="KIA29" s="173"/>
      <c r="KIB29" s="173"/>
      <c r="KIC29" s="173"/>
      <c r="KID29" s="173"/>
      <c r="KIE29" s="173"/>
      <c r="KIF29" s="173"/>
      <c r="KIG29" s="173"/>
      <c r="KIH29" s="173"/>
      <c r="KII29" s="173"/>
      <c r="KIJ29" s="173"/>
      <c r="KIK29" s="173"/>
      <c r="KIL29" s="173"/>
      <c r="KIM29" s="173"/>
      <c r="KIN29" s="173"/>
      <c r="KIO29" s="173"/>
      <c r="KIP29" s="173"/>
      <c r="KIQ29" s="173"/>
      <c r="KIR29" s="173"/>
      <c r="KIS29" s="173"/>
      <c r="KIT29" s="173"/>
      <c r="KIU29" s="173"/>
      <c r="KIV29" s="173"/>
      <c r="KIW29" s="173"/>
      <c r="KIX29" s="173"/>
      <c r="KIY29" s="173"/>
      <c r="KIZ29" s="173"/>
      <c r="KJA29" s="173"/>
      <c r="KJB29" s="173"/>
      <c r="KJC29" s="173"/>
      <c r="KJD29" s="173"/>
      <c r="KJE29" s="173"/>
      <c r="KJF29" s="173"/>
      <c r="KJG29" s="173"/>
      <c r="KJH29" s="173"/>
      <c r="KJI29" s="173"/>
      <c r="KJJ29" s="173"/>
      <c r="KJK29" s="173"/>
      <c r="KJL29" s="173"/>
      <c r="KJM29" s="173"/>
      <c r="KJN29" s="173"/>
      <c r="KJO29" s="173"/>
      <c r="KJP29" s="173"/>
      <c r="KJQ29" s="173"/>
      <c r="KJR29" s="173"/>
      <c r="KJS29" s="173"/>
      <c r="KJT29" s="173"/>
      <c r="KJU29" s="173"/>
      <c r="KJV29" s="173"/>
      <c r="KJW29" s="173"/>
      <c r="KJX29" s="173"/>
      <c r="KJY29" s="173"/>
      <c r="KJZ29" s="173"/>
      <c r="KKA29" s="173"/>
      <c r="KKB29" s="173"/>
      <c r="KKC29" s="173"/>
      <c r="KKD29" s="173"/>
      <c r="KKE29" s="173"/>
      <c r="KKF29" s="173"/>
      <c r="KKG29" s="173"/>
      <c r="KKH29" s="173"/>
      <c r="KKI29" s="173"/>
      <c r="KKJ29" s="173"/>
      <c r="KKK29" s="173"/>
      <c r="KKL29" s="173"/>
      <c r="KKM29" s="173"/>
      <c r="KKN29" s="173"/>
      <c r="KKO29" s="173"/>
      <c r="KKP29" s="173"/>
      <c r="KKQ29" s="173"/>
      <c r="KKR29" s="173"/>
      <c r="KKS29" s="173"/>
      <c r="KKT29" s="173"/>
      <c r="KKU29" s="173"/>
      <c r="KKV29" s="173"/>
      <c r="KKW29" s="173"/>
      <c r="KKX29" s="173"/>
      <c r="KKY29" s="173"/>
      <c r="KKZ29" s="173"/>
      <c r="KLA29" s="173"/>
      <c r="KLB29" s="173"/>
      <c r="KLC29" s="173"/>
      <c r="KLD29" s="173"/>
      <c r="KLE29" s="173"/>
      <c r="KLF29" s="173"/>
      <c r="KLG29" s="173"/>
      <c r="KLH29" s="173"/>
      <c r="KLI29" s="173"/>
      <c r="KLJ29" s="173"/>
      <c r="KLK29" s="173"/>
      <c r="KLL29" s="173"/>
      <c r="KLM29" s="173"/>
      <c r="KLN29" s="173"/>
      <c r="KLO29" s="173"/>
      <c r="KLP29" s="173"/>
      <c r="KLQ29" s="173"/>
      <c r="KLR29" s="173"/>
      <c r="KLS29" s="173"/>
      <c r="KLT29" s="173"/>
      <c r="KLU29" s="173"/>
      <c r="KLV29" s="173"/>
      <c r="KLW29" s="173"/>
      <c r="KLX29" s="173"/>
      <c r="KLY29" s="173"/>
      <c r="KLZ29" s="173"/>
      <c r="KMA29" s="173"/>
      <c r="KMB29" s="173"/>
      <c r="KMC29" s="173"/>
      <c r="KMD29" s="173"/>
      <c r="KME29" s="173"/>
      <c r="KMF29" s="173"/>
      <c r="KMG29" s="173"/>
      <c r="KMH29" s="173"/>
      <c r="KMI29" s="173"/>
      <c r="KMJ29" s="173"/>
      <c r="KMK29" s="173"/>
      <c r="KML29" s="173"/>
      <c r="KMM29" s="173"/>
      <c r="KMN29" s="173"/>
      <c r="KMO29" s="173"/>
      <c r="KMP29" s="173"/>
      <c r="KMQ29" s="173"/>
      <c r="KMR29" s="173"/>
      <c r="KMS29" s="173"/>
      <c r="KMT29" s="173"/>
      <c r="KMU29" s="173"/>
      <c r="KMV29" s="173"/>
      <c r="KMW29" s="173"/>
      <c r="KMX29" s="173"/>
      <c r="KMY29" s="173"/>
      <c r="KMZ29" s="173"/>
      <c r="KNA29" s="173"/>
      <c r="KNB29" s="173"/>
      <c r="KNC29" s="173"/>
      <c r="KND29" s="173"/>
      <c r="KNE29" s="173"/>
      <c r="KNF29" s="173"/>
      <c r="KNG29" s="173"/>
      <c r="KNH29" s="173"/>
      <c r="KNI29" s="173"/>
      <c r="KNJ29" s="173"/>
      <c r="KNK29" s="173"/>
      <c r="KNL29" s="173"/>
      <c r="KNM29" s="173"/>
      <c r="KNN29" s="173"/>
      <c r="KNO29" s="173"/>
      <c r="KNP29" s="173"/>
      <c r="KNQ29" s="173"/>
      <c r="KNR29" s="173"/>
      <c r="KNS29" s="173"/>
      <c r="KNT29" s="173"/>
      <c r="KNU29" s="173"/>
      <c r="KNV29" s="173"/>
      <c r="KNW29" s="173"/>
      <c r="KNX29" s="173"/>
      <c r="KNY29" s="173"/>
      <c r="KNZ29" s="173"/>
      <c r="KOA29" s="173"/>
      <c r="KOB29" s="173"/>
      <c r="KOC29" s="173"/>
      <c r="KOD29" s="173"/>
      <c r="KOE29" s="173"/>
      <c r="KOF29" s="173"/>
      <c r="KOG29" s="173"/>
      <c r="KOH29" s="173"/>
      <c r="KOI29" s="173"/>
      <c r="KOJ29" s="173"/>
      <c r="KOK29" s="173"/>
      <c r="KOL29" s="173"/>
      <c r="KOM29" s="173"/>
      <c r="KON29" s="173"/>
      <c r="KOO29" s="173"/>
      <c r="KOP29" s="173"/>
      <c r="KOQ29" s="173"/>
      <c r="KOR29" s="173"/>
      <c r="KOS29" s="173"/>
      <c r="KOT29" s="173"/>
      <c r="KOU29" s="173"/>
      <c r="KOV29" s="173"/>
      <c r="KOW29" s="173"/>
      <c r="KOX29" s="173"/>
      <c r="KOY29" s="173"/>
      <c r="KOZ29" s="173"/>
      <c r="KPA29" s="173"/>
      <c r="KPB29" s="173"/>
      <c r="KPC29" s="173"/>
      <c r="KPD29" s="173"/>
      <c r="KPE29" s="173"/>
      <c r="KPF29" s="173"/>
      <c r="KPG29" s="173"/>
      <c r="KPH29" s="173"/>
      <c r="KPI29" s="173"/>
      <c r="KPJ29" s="173"/>
      <c r="KPK29" s="173"/>
      <c r="KPL29" s="173"/>
      <c r="KPM29" s="173"/>
      <c r="KPN29" s="173"/>
      <c r="KPO29" s="173"/>
      <c r="KPP29" s="173"/>
      <c r="KPQ29" s="173"/>
      <c r="KPR29" s="173"/>
      <c r="KPS29" s="173"/>
      <c r="KPT29" s="173"/>
      <c r="KPU29" s="173"/>
      <c r="KPV29" s="173"/>
      <c r="KPW29" s="173"/>
      <c r="KPX29" s="173"/>
      <c r="KPY29" s="173"/>
      <c r="KPZ29" s="173"/>
      <c r="KQA29" s="173"/>
      <c r="KQB29" s="173"/>
      <c r="KQC29" s="173"/>
      <c r="KQD29" s="173"/>
      <c r="KQE29" s="173"/>
      <c r="KQF29" s="173"/>
      <c r="KQG29" s="173"/>
      <c r="KQH29" s="173"/>
      <c r="KQI29" s="173"/>
      <c r="KQJ29" s="173"/>
      <c r="KQK29" s="173"/>
      <c r="KQL29" s="173"/>
      <c r="KQM29" s="173"/>
      <c r="KQN29" s="173"/>
      <c r="KQO29" s="173"/>
      <c r="KQP29" s="173"/>
      <c r="KQQ29" s="173"/>
      <c r="KQR29" s="173"/>
      <c r="KQS29" s="173"/>
      <c r="KQT29" s="173"/>
      <c r="KQU29" s="173"/>
      <c r="KQV29" s="173"/>
      <c r="KQW29" s="173"/>
      <c r="KQX29" s="173"/>
      <c r="KQY29" s="173"/>
      <c r="KQZ29" s="173"/>
      <c r="KRA29" s="173"/>
      <c r="KRB29" s="173"/>
      <c r="KRC29" s="173"/>
      <c r="KRD29" s="173"/>
      <c r="KRE29" s="173"/>
      <c r="KRF29" s="173"/>
      <c r="KRG29" s="173"/>
      <c r="KRH29" s="173"/>
      <c r="KRI29" s="173"/>
      <c r="KRJ29" s="173"/>
      <c r="KRK29" s="173"/>
      <c r="KRL29" s="173"/>
      <c r="KRM29" s="173"/>
      <c r="KRN29" s="173"/>
      <c r="KRO29" s="173"/>
      <c r="KRP29" s="173"/>
      <c r="KRQ29" s="173"/>
      <c r="KRR29" s="173"/>
      <c r="KRS29" s="173"/>
      <c r="KRT29" s="173"/>
      <c r="KRU29" s="173"/>
      <c r="KRV29" s="173"/>
      <c r="KRW29" s="173"/>
      <c r="KRX29" s="173"/>
      <c r="KRY29" s="173"/>
      <c r="KRZ29" s="173"/>
      <c r="KSA29" s="173"/>
      <c r="KSB29" s="173"/>
      <c r="KSC29" s="173"/>
      <c r="KSD29" s="173"/>
      <c r="KSE29" s="173"/>
      <c r="KSF29" s="173"/>
      <c r="KSG29" s="173"/>
      <c r="KSH29" s="173"/>
      <c r="KSI29" s="173"/>
      <c r="KSJ29" s="173"/>
      <c r="KSK29" s="173"/>
      <c r="KSL29" s="173"/>
      <c r="KSM29" s="173"/>
      <c r="KSN29" s="173"/>
      <c r="KSO29" s="173"/>
      <c r="KSP29" s="173"/>
      <c r="KSQ29" s="173"/>
      <c r="KSR29" s="173"/>
      <c r="KSS29" s="173"/>
      <c r="KST29" s="173"/>
      <c r="KSU29" s="173"/>
      <c r="KSV29" s="173"/>
      <c r="KSW29" s="173"/>
      <c r="KSX29" s="173"/>
      <c r="KSY29" s="173"/>
      <c r="KSZ29" s="173"/>
      <c r="KTA29" s="173"/>
      <c r="KTB29" s="173"/>
      <c r="KTC29" s="173"/>
      <c r="KTD29" s="173"/>
      <c r="KTE29" s="173"/>
      <c r="KTF29" s="173"/>
      <c r="KTG29" s="173"/>
      <c r="KTH29" s="173"/>
      <c r="KTI29" s="173"/>
      <c r="KTJ29" s="173"/>
      <c r="KTK29" s="173"/>
      <c r="KTL29" s="173"/>
      <c r="KTM29" s="173"/>
      <c r="KTN29" s="173"/>
      <c r="KTO29" s="173"/>
      <c r="KTP29" s="173"/>
      <c r="KTQ29" s="173"/>
      <c r="KTR29" s="173"/>
      <c r="KTS29" s="173"/>
      <c r="KTT29" s="173"/>
      <c r="KTU29" s="173"/>
      <c r="KTV29" s="173"/>
      <c r="KTW29" s="173"/>
      <c r="KTX29" s="173"/>
      <c r="KTY29" s="173"/>
      <c r="KTZ29" s="173"/>
      <c r="KUA29" s="173"/>
      <c r="KUB29" s="173"/>
      <c r="KUC29" s="173"/>
      <c r="KUD29" s="173"/>
      <c r="KUE29" s="173"/>
      <c r="KUF29" s="173"/>
      <c r="KUG29" s="173"/>
      <c r="KUH29" s="173"/>
      <c r="KUI29" s="173"/>
      <c r="KUJ29" s="173"/>
      <c r="KUK29" s="173"/>
      <c r="KUL29" s="173"/>
      <c r="KUM29" s="173"/>
      <c r="KUN29" s="173"/>
      <c r="KUO29" s="173"/>
      <c r="KUP29" s="173"/>
      <c r="KUQ29" s="173"/>
      <c r="KUR29" s="173"/>
      <c r="KUS29" s="173"/>
      <c r="KUT29" s="173"/>
      <c r="KUU29" s="173"/>
      <c r="KUV29" s="173"/>
      <c r="KUW29" s="173"/>
      <c r="KUX29" s="173"/>
      <c r="KUY29" s="173"/>
      <c r="KUZ29" s="173"/>
      <c r="KVA29" s="173"/>
      <c r="KVB29" s="173"/>
      <c r="KVC29" s="173"/>
      <c r="KVD29" s="173"/>
      <c r="KVE29" s="173"/>
      <c r="KVF29" s="173"/>
      <c r="KVG29" s="173"/>
      <c r="KVH29" s="173"/>
      <c r="KVI29" s="173"/>
      <c r="KVJ29" s="173"/>
      <c r="KVK29" s="173"/>
      <c r="KVL29" s="173"/>
      <c r="KVM29" s="173"/>
      <c r="KVN29" s="173"/>
      <c r="KVO29" s="173"/>
      <c r="KVP29" s="173"/>
      <c r="KVQ29" s="173"/>
      <c r="KVR29" s="173"/>
      <c r="KVS29" s="173"/>
      <c r="KVT29" s="173"/>
      <c r="KVU29" s="173"/>
      <c r="KVV29" s="173"/>
      <c r="KVW29" s="173"/>
      <c r="KVX29" s="173"/>
      <c r="KVY29" s="173"/>
      <c r="KVZ29" s="173"/>
      <c r="KWA29" s="173"/>
      <c r="KWB29" s="173"/>
      <c r="KWC29" s="173"/>
      <c r="KWD29" s="173"/>
      <c r="KWE29" s="173"/>
      <c r="KWF29" s="173"/>
      <c r="KWG29" s="173"/>
      <c r="KWH29" s="173"/>
      <c r="KWI29" s="173"/>
      <c r="KWJ29" s="173"/>
      <c r="KWK29" s="173"/>
      <c r="KWL29" s="173"/>
      <c r="KWM29" s="173"/>
      <c r="KWN29" s="173"/>
      <c r="KWO29" s="173"/>
      <c r="KWP29" s="173"/>
      <c r="KWQ29" s="173"/>
      <c r="KWR29" s="173"/>
      <c r="KWS29" s="173"/>
      <c r="KWT29" s="173"/>
      <c r="KWU29" s="173"/>
      <c r="KWV29" s="173"/>
      <c r="KWW29" s="173"/>
      <c r="KWX29" s="173"/>
      <c r="KWY29" s="173"/>
      <c r="KWZ29" s="173"/>
      <c r="KXA29" s="173"/>
      <c r="KXB29" s="173"/>
      <c r="KXC29" s="173"/>
      <c r="KXD29" s="173"/>
      <c r="KXE29" s="173"/>
      <c r="KXF29" s="173"/>
      <c r="KXG29" s="173"/>
      <c r="KXH29" s="173"/>
      <c r="KXI29" s="173"/>
      <c r="KXJ29" s="173"/>
      <c r="KXK29" s="173"/>
      <c r="KXL29" s="173"/>
      <c r="KXM29" s="173"/>
      <c r="KXN29" s="173"/>
      <c r="KXO29" s="173"/>
      <c r="KXP29" s="173"/>
      <c r="KXQ29" s="173"/>
      <c r="KXR29" s="173"/>
      <c r="KXS29" s="173"/>
      <c r="KXT29" s="173"/>
      <c r="KXU29" s="173"/>
      <c r="KXV29" s="173"/>
      <c r="KXW29" s="173"/>
      <c r="KXX29" s="173"/>
      <c r="KXY29" s="173"/>
      <c r="KXZ29" s="173"/>
      <c r="KYA29" s="173"/>
      <c r="KYB29" s="173"/>
      <c r="KYC29" s="173"/>
      <c r="KYD29" s="173"/>
      <c r="KYE29" s="173"/>
      <c r="KYF29" s="173"/>
      <c r="KYG29" s="173"/>
      <c r="KYH29" s="173"/>
      <c r="KYI29" s="173"/>
      <c r="KYJ29" s="173"/>
      <c r="KYK29" s="173"/>
      <c r="KYL29" s="173"/>
      <c r="KYM29" s="173"/>
      <c r="KYN29" s="173"/>
      <c r="KYO29" s="173"/>
      <c r="KYP29" s="173"/>
      <c r="KYQ29" s="173"/>
      <c r="KYR29" s="173"/>
      <c r="KYS29" s="173"/>
      <c r="KYT29" s="173"/>
      <c r="KYU29" s="173"/>
      <c r="KYV29" s="173"/>
      <c r="KYW29" s="173"/>
      <c r="KYX29" s="173"/>
      <c r="KYY29" s="173"/>
      <c r="KYZ29" s="173"/>
      <c r="KZA29" s="173"/>
      <c r="KZB29" s="173"/>
      <c r="KZC29" s="173"/>
      <c r="KZD29" s="173"/>
      <c r="KZE29" s="173"/>
      <c r="KZF29" s="173"/>
      <c r="KZG29" s="173"/>
      <c r="KZH29" s="173"/>
      <c r="KZI29" s="173"/>
      <c r="KZJ29" s="173"/>
      <c r="KZK29" s="173"/>
      <c r="KZL29" s="173"/>
      <c r="KZM29" s="173"/>
      <c r="KZN29" s="173"/>
      <c r="KZO29" s="173"/>
      <c r="KZP29" s="173"/>
      <c r="KZQ29" s="173"/>
      <c r="KZR29" s="173"/>
      <c r="KZS29" s="173"/>
      <c r="KZT29" s="173"/>
      <c r="KZU29" s="173"/>
      <c r="KZV29" s="173"/>
      <c r="KZW29" s="173"/>
      <c r="KZX29" s="173"/>
      <c r="KZY29" s="173"/>
      <c r="KZZ29" s="173"/>
      <c r="LAA29" s="173"/>
      <c r="LAB29" s="173"/>
      <c r="LAC29" s="173"/>
      <c r="LAD29" s="173"/>
      <c r="LAE29" s="173"/>
      <c r="LAF29" s="173"/>
      <c r="LAG29" s="173"/>
      <c r="LAH29" s="173"/>
      <c r="LAI29" s="173"/>
      <c r="LAJ29" s="173"/>
      <c r="LAK29" s="173"/>
      <c r="LAL29" s="173"/>
      <c r="LAM29" s="173"/>
      <c r="LAN29" s="173"/>
      <c r="LAO29" s="173"/>
      <c r="LAP29" s="173"/>
      <c r="LAQ29" s="173"/>
      <c r="LAR29" s="173"/>
      <c r="LAS29" s="173"/>
      <c r="LAT29" s="173"/>
      <c r="LAU29" s="173"/>
      <c r="LAV29" s="173"/>
      <c r="LAW29" s="173"/>
      <c r="LAX29" s="173"/>
      <c r="LAY29" s="173"/>
      <c r="LAZ29" s="173"/>
      <c r="LBA29" s="173"/>
      <c r="LBB29" s="173"/>
      <c r="LBC29" s="173"/>
      <c r="LBD29" s="173"/>
      <c r="LBE29" s="173"/>
      <c r="LBF29" s="173"/>
      <c r="LBG29" s="173"/>
      <c r="LBH29" s="173"/>
      <c r="LBI29" s="173"/>
      <c r="LBJ29" s="173"/>
      <c r="LBK29" s="173"/>
      <c r="LBL29" s="173"/>
      <c r="LBM29" s="173"/>
      <c r="LBN29" s="173"/>
      <c r="LBO29" s="173"/>
      <c r="LBP29" s="173"/>
      <c r="LBQ29" s="173"/>
      <c r="LBR29" s="173"/>
      <c r="LBS29" s="173"/>
      <c r="LBT29" s="173"/>
      <c r="LBU29" s="173"/>
      <c r="LBV29" s="173"/>
      <c r="LBW29" s="173"/>
      <c r="LBX29" s="173"/>
      <c r="LBY29" s="173"/>
      <c r="LBZ29" s="173"/>
      <c r="LCA29" s="173"/>
      <c r="LCB29" s="173"/>
      <c r="LCC29" s="173"/>
      <c r="LCD29" s="173"/>
      <c r="LCE29" s="173"/>
      <c r="LCF29" s="173"/>
      <c r="LCG29" s="173"/>
      <c r="LCH29" s="173"/>
      <c r="LCI29" s="173"/>
      <c r="LCJ29" s="173"/>
      <c r="LCK29" s="173"/>
      <c r="LCL29" s="173"/>
      <c r="LCM29" s="173"/>
      <c r="LCN29" s="173"/>
      <c r="LCO29" s="173"/>
      <c r="LCP29" s="173"/>
      <c r="LCQ29" s="173"/>
      <c r="LCR29" s="173"/>
      <c r="LCS29" s="173"/>
      <c r="LCT29" s="173"/>
      <c r="LCU29" s="173"/>
      <c r="LCV29" s="173"/>
      <c r="LCW29" s="173"/>
      <c r="LCX29" s="173"/>
      <c r="LCY29" s="173"/>
      <c r="LCZ29" s="173"/>
      <c r="LDA29" s="173"/>
      <c r="LDB29" s="173"/>
      <c r="LDC29" s="173"/>
      <c r="LDD29" s="173"/>
      <c r="LDE29" s="173"/>
      <c r="LDF29" s="173"/>
      <c r="LDG29" s="173"/>
      <c r="LDH29" s="173"/>
      <c r="LDI29" s="173"/>
      <c r="LDJ29" s="173"/>
      <c r="LDK29" s="173"/>
      <c r="LDL29" s="173"/>
      <c r="LDM29" s="173"/>
      <c r="LDN29" s="173"/>
      <c r="LDO29" s="173"/>
      <c r="LDP29" s="173"/>
      <c r="LDQ29" s="173"/>
      <c r="LDR29" s="173"/>
      <c r="LDS29" s="173"/>
      <c r="LDT29" s="173"/>
      <c r="LDU29" s="173"/>
      <c r="LDV29" s="173"/>
      <c r="LDW29" s="173"/>
      <c r="LDX29" s="173"/>
      <c r="LDY29" s="173"/>
      <c r="LDZ29" s="173"/>
      <c r="LEA29" s="173"/>
      <c r="LEB29" s="173"/>
      <c r="LEC29" s="173"/>
      <c r="LED29" s="173"/>
      <c r="LEE29" s="173"/>
      <c r="LEF29" s="173"/>
      <c r="LEG29" s="173"/>
      <c r="LEH29" s="173"/>
      <c r="LEI29" s="173"/>
      <c r="LEJ29" s="173"/>
      <c r="LEK29" s="173"/>
      <c r="LEL29" s="173"/>
      <c r="LEM29" s="173"/>
      <c r="LEN29" s="173"/>
      <c r="LEO29" s="173"/>
      <c r="LEP29" s="173"/>
      <c r="LEQ29" s="173"/>
      <c r="LER29" s="173"/>
      <c r="LES29" s="173"/>
      <c r="LET29" s="173"/>
      <c r="LEU29" s="173"/>
      <c r="LEV29" s="173"/>
      <c r="LEW29" s="173"/>
      <c r="LEX29" s="173"/>
      <c r="LEY29" s="173"/>
      <c r="LEZ29" s="173"/>
      <c r="LFA29" s="173"/>
      <c r="LFB29" s="173"/>
      <c r="LFC29" s="173"/>
      <c r="LFD29" s="173"/>
      <c r="LFE29" s="173"/>
      <c r="LFF29" s="173"/>
      <c r="LFG29" s="173"/>
      <c r="LFH29" s="173"/>
      <c r="LFI29" s="173"/>
      <c r="LFJ29" s="173"/>
      <c r="LFK29" s="173"/>
      <c r="LFL29" s="173"/>
      <c r="LFM29" s="173"/>
      <c r="LFN29" s="173"/>
      <c r="LFO29" s="173"/>
      <c r="LFP29" s="173"/>
      <c r="LFQ29" s="173"/>
      <c r="LFR29" s="173"/>
      <c r="LFS29" s="173"/>
      <c r="LFT29" s="173"/>
      <c r="LFU29" s="173"/>
      <c r="LFV29" s="173"/>
      <c r="LFW29" s="173"/>
      <c r="LFX29" s="173"/>
      <c r="LFY29" s="173"/>
      <c r="LFZ29" s="173"/>
      <c r="LGA29" s="173"/>
      <c r="LGB29" s="173"/>
      <c r="LGC29" s="173"/>
      <c r="LGD29" s="173"/>
      <c r="LGE29" s="173"/>
      <c r="LGF29" s="173"/>
      <c r="LGG29" s="173"/>
      <c r="LGH29" s="173"/>
      <c r="LGI29" s="173"/>
      <c r="LGJ29" s="173"/>
      <c r="LGK29" s="173"/>
      <c r="LGL29" s="173"/>
      <c r="LGM29" s="173"/>
      <c r="LGN29" s="173"/>
      <c r="LGO29" s="173"/>
      <c r="LGP29" s="173"/>
      <c r="LGQ29" s="173"/>
      <c r="LGR29" s="173"/>
      <c r="LGS29" s="173"/>
      <c r="LGT29" s="173"/>
      <c r="LGU29" s="173"/>
      <c r="LGV29" s="173"/>
      <c r="LGW29" s="173"/>
      <c r="LGX29" s="173"/>
      <c r="LGY29" s="173"/>
      <c r="LGZ29" s="173"/>
      <c r="LHA29" s="173"/>
      <c r="LHB29" s="173"/>
      <c r="LHC29" s="173"/>
      <c r="LHD29" s="173"/>
      <c r="LHE29" s="173"/>
      <c r="LHF29" s="173"/>
      <c r="LHG29" s="173"/>
      <c r="LHH29" s="173"/>
      <c r="LHI29" s="173"/>
      <c r="LHJ29" s="173"/>
      <c r="LHK29" s="173"/>
      <c r="LHL29" s="173"/>
      <c r="LHM29" s="173"/>
      <c r="LHN29" s="173"/>
      <c r="LHO29" s="173"/>
      <c r="LHP29" s="173"/>
      <c r="LHQ29" s="173"/>
      <c r="LHR29" s="173"/>
      <c r="LHS29" s="173"/>
      <c r="LHT29" s="173"/>
      <c r="LHU29" s="173"/>
      <c r="LHV29" s="173"/>
      <c r="LHW29" s="173"/>
      <c r="LHX29" s="173"/>
      <c r="LHY29" s="173"/>
      <c r="LHZ29" s="173"/>
      <c r="LIA29" s="173"/>
      <c r="LIB29" s="173"/>
      <c r="LIC29" s="173"/>
      <c r="LID29" s="173"/>
      <c r="LIE29" s="173"/>
      <c r="LIF29" s="173"/>
      <c r="LIG29" s="173"/>
      <c r="LIH29" s="173"/>
      <c r="LII29" s="173"/>
      <c r="LIJ29" s="173"/>
      <c r="LIK29" s="173"/>
      <c r="LIL29" s="173"/>
      <c r="LIM29" s="173"/>
      <c r="LIN29" s="173"/>
      <c r="LIO29" s="173"/>
      <c r="LIP29" s="173"/>
      <c r="LIQ29" s="173"/>
      <c r="LIR29" s="173"/>
      <c r="LIS29" s="173"/>
      <c r="LIT29" s="173"/>
      <c r="LIU29" s="173"/>
      <c r="LIV29" s="173"/>
      <c r="LIW29" s="173"/>
      <c r="LIX29" s="173"/>
      <c r="LIY29" s="173"/>
      <c r="LIZ29" s="173"/>
      <c r="LJA29" s="173"/>
      <c r="LJB29" s="173"/>
      <c r="LJC29" s="173"/>
      <c r="LJD29" s="173"/>
      <c r="LJE29" s="173"/>
      <c r="LJF29" s="173"/>
      <c r="LJG29" s="173"/>
      <c r="LJH29" s="173"/>
      <c r="LJI29" s="173"/>
      <c r="LJJ29" s="173"/>
      <c r="LJK29" s="173"/>
      <c r="LJL29" s="173"/>
      <c r="LJM29" s="173"/>
      <c r="LJN29" s="173"/>
      <c r="LJO29" s="173"/>
      <c r="LJP29" s="173"/>
      <c r="LJQ29" s="173"/>
      <c r="LJR29" s="173"/>
      <c r="LJS29" s="173"/>
      <c r="LJT29" s="173"/>
      <c r="LJU29" s="173"/>
      <c r="LJV29" s="173"/>
      <c r="LJW29" s="173"/>
      <c r="LJX29" s="173"/>
      <c r="LJY29" s="173"/>
      <c r="LJZ29" s="173"/>
      <c r="LKA29" s="173"/>
      <c r="LKB29" s="173"/>
      <c r="LKC29" s="173"/>
      <c r="LKD29" s="173"/>
      <c r="LKE29" s="173"/>
      <c r="LKF29" s="173"/>
      <c r="LKG29" s="173"/>
      <c r="LKH29" s="173"/>
      <c r="LKI29" s="173"/>
      <c r="LKJ29" s="173"/>
      <c r="LKK29" s="173"/>
      <c r="LKL29" s="173"/>
      <c r="LKM29" s="173"/>
      <c r="LKN29" s="173"/>
      <c r="LKO29" s="173"/>
      <c r="LKP29" s="173"/>
      <c r="LKQ29" s="173"/>
      <c r="LKR29" s="173"/>
      <c r="LKS29" s="173"/>
      <c r="LKT29" s="173"/>
      <c r="LKU29" s="173"/>
      <c r="LKV29" s="173"/>
      <c r="LKW29" s="173"/>
      <c r="LKX29" s="173"/>
      <c r="LKY29" s="173"/>
      <c r="LKZ29" s="173"/>
      <c r="LLA29" s="173"/>
      <c r="LLB29" s="173"/>
      <c r="LLC29" s="173"/>
      <c r="LLD29" s="173"/>
      <c r="LLE29" s="173"/>
      <c r="LLF29" s="173"/>
      <c r="LLG29" s="173"/>
      <c r="LLH29" s="173"/>
      <c r="LLI29" s="173"/>
      <c r="LLJ29" s="173"/>
      <c r="LLK29" s="173"/>
      <c r="LLL29" s="173"/>
      <c r="LLM29" s="173"/>
      <c r="LLN29" s="173"/>
      <c r="LLO29" s="173"/>
      <c r="LLP29" s="173"/>
      <c r="LLQ29" s="173"/>
      <c r="LLR29" s="173"/>
      <c r="LLS29" s="173"/>
      <c r="LLT29" s="173"/>
      <c r="LLU29" s="173"/>
      <c r="LLV29" s="173"/>
      <c r="LLW29" s="173"/>
      <c r="LLX29" s="173"/>
      <c r="LLY29" s="173"/>
      <c r="LLZ29" s="173"/>
      <c r="LMA29" s="173"/>
      <c r="LMB29" s="173"/>
      <c r="LMC29" s="173"/>
      <c r="LMD29" s="173"/>
      <c r="LME29" s="173"/>
      <c r="LMF29" s="173"/>
      <c r="LMG29" s="173"/>
      <c r="LMH29" s="173"/>
      <c r="LMI29" s="173"/>
      <c r="LMJ29" s="173"/>
      <c r="LMK29" s="173"/>
      <c r="LML29" s="173"/>
      <c r="LMM29" s="173"/>
      <c r="LMN29" s="173"/>
      <c r="LMO29" s="173"/>
      <c r="LMP29" s="173"/>
      <c r="LMQ29" s="173"/>
      <c r="LMR29" s="173"/>
      <c r="LMS29" s="173"/>
      <c r="LMT29" s="173"/>
      <c r="LMU29" s="173"/>
      <c r="LMV29" s="173"/>
      <c r="LMW29" s="173"/>
      <c r="LMX29" s="173"/>
      <c r="LMY29" s="173"/>
      <c r="LMZ29" s="173"/>
      <c r="LNA29" s="173"/>
      <c r="LNB29" s="173"/>
      <c r="LNC29" s="173"/>
      <c r="LND29" s="173"/>
      <c r="LNE29" s="173"/>
      <c r="LNF29" s="173"/>
      <c r="LNG29" s="173"/>
      <c r="LNH29" s="173"/>
      <c r="LNI29" s="173"/>
      <c r="LNJ29" s="173"/>
      <c r="LNK29" s="173"/>
      <c r="LNL29" s="173"/>
      <c r="LNM29" s="173"/>
      <c r="LNN29" s="173"/>
      <c r="LNO29" s="173"/>
      <c r="LNP29" s="173"/>
      <c r="LNQ29" s="173"/>
      <c r="LNR29" s="173"/>
      <c r="LNS29" s="173"/>
      <c r="LNT29" s="173"/>
      <c r="LNU29" s="173"/>
      <c r="LNV29" s="173"/>
      <c r="LNW29" s="173"/>
      <c r="LNX29" s="173"/>
      <c r="LNY29" s="173"/>
      <c r="LNZ29" s="173"/>
      <c r="LOA29" s="173"/>
      <c r="LOB29" s="173"/>
      <c r="LOC29" s="173"/>
      <c r="LOD29" s="173"/>
      <c r="LOE29" s="173"/>
      <c r="LOF29" s="173"/>
      <c r="LOG29" s="173"/>
      <c r="LOH29" s="173"/>
      <c r="LOI29" s="173"/>
      <c r="LOJ29" s="173"/>
      <c r="LOK29" s="173"/>
      <c r="LOL29" s="173"/>
      <c r="LOM29" s="173"/>
      <c r="LON29" s="173"/>
      <c r="LOO29" s="173"/>
      <c r="LOP29" s="173"/>
      <c r="LOQ29" s="173"/>
      <c r="LOR29" s="173"/>
      <c r="LOS29" s="173"/>
      <c r="LOT29" s="173"/>
      <c r="LOU29" s="173"/>
      <c r="LOV29" s="173"/>
      <c r="LOW29" s="173"/>
      <c r="LOX29" s="173"/>
      <c r="LOY29" s="173"/>
      <c r="LOZ29" s="173"/>
      <c r="LPA29" s="173"/>
      <c r="LPB29" s="173"/>
      <c r="LPC29" s="173"/>
      <c r="LPD29" s="173"/>
      <c r="LPE29" s="173"/>
      <c r="LPF29" s="173"/>
      <c r="LPG29" s="173"/>
      <c r="LPH29" s="173"/>
      <c r="LPI29" s="173"/>
      <c r="LPJ29" s="173"/>
      <c r="LPK29" s="173"/>
      <c r="LPL29" s="173"/>
      <c r="LPM29" s="173"/>
      <c r="LPN29" s="173"/>
      <c r="LPO29" s="173"/>
      <c r="LPP29" s="173"/>
      <c r="LPQ29" s="173"/>
      <c r="LPR29" s="173"/>
      <c r="LPS29" s="173"/>
      <c r="LPT29" s="173"/>
      <c r="LPU29" s="173"/>
      <c r="LPV29" s="173"/>
      <c r="LPW29" s="173"/>
      <c r="LPX29" s="173"/>
      <c r="LPY29" s="173"/>
      <c r="LPZ29" s="173"/>
      <c r="LQA29" s="173"/>
      <c r="LQB29" s="173"/>
      <c r="LQC29" s="173"/>
      <c r="LQD29" s="173"/>
      <c r="LQE29" s="173"/>
      <c r="LQF29" s="173"/>
      <c r="LQG29" s="173"/>
      <c r="LQH29" s="173"/>
      <c r="LQI29" s="173"/>
      <c r="LQJ29" s="173"/>
      <c r="LQK29" s="173"/>
      <c r="LQL29" s="173"/>
      <c r="LQM29" s="173"/>
      <c r="LQN29" s="173"/>
      <c r="LQO29" s="173"/>
      <c r="LQP29" s="173"/>
      <c r="LQQ29" s="173"/>
      <c r="LQR29" s="173"/>
      <c r="LQS29" s="173"/>
      <c r="LQT29" s="173"/>
      <c r="LQU29" s="173"/>
      <c r="LQV29" s="173"/>
      <c r="LQW29" s="173"/>
      <c r="LQX29" s="173"/>
      <c r="LQY29" s="173"/>
      <c r="LQZ29" s="173"/>
      <c r="LRA29" s="173"/>
      <c r="LRB29" s="173"/>
      <c r="LRC29" s="173"/>
      <c r="LRD29" s="173"/>
      <c r="LRE29" s="173"/>
      <c r="LRF29" s="173"/>
      <c r="LRG29" s="173"/>
      <c r="LRH29" s="173"/>
      <c r="LRI29" s="173"/>
      <c r="LRJ29" s="173"/>
      <c r="LRK29" s="173"/>
      <c r="LRL29" s="173"/>
      <c r="LRM29" s="173"/>
      <c r="LRN29" s="173"/>
      <c r="LRO29" s="173"/>
      <c r="LRP29" s="173"/>
      <c r="LRQ29" s="173"/>
      <c r="LRR29" s="173"/>
      <c r="LRS29" s="173"/>
      <c r="LRT29" s="173"/>
      <c r="LRU29" s="173"/>
      <c r="LRV29" s="173"/>
      <c r="LRW29" s="173"/>
      <c r="LRX29" s="173"/>
      <c r="LRY29" s="173"/>
      <c r="LRZ29" s="173"/>
      <c r="LSA29" s="173"/>
      <c r="LSB29" s="173"/>
      <c r="LSC29" s="173"/>
      <c r="LSD29" s="173"/>
      <c r="LSE29" s="173"/>
      <c r="LSF29" s="173"/>
      <c r="LSG29" s="173"/>
      <c r="LSH29" s="173"/>
      <c r="LSI29" s="173"/>
      <c r="LSJ29" s="173"/>
      <c r="LSK29" s="173"/>
      <c r="LSL29" s="173"/>
      <c r="LSM29" s="173"/>
      <c r="LSN29" s="173"/>
      <c r="LSO29" s="173"/>
      <c r="LSP29" s="173"/>
      <c r="LSQ29" s="173"/>
      <c r="LSR29" s="173"/>
      <c r="LSS29" s="173"/>
      <c r="LST29" s="173"/>
      <c r="LSU29" s="173"/>
      <c r="LSV29" s="173"/>
      <c r="LSW29" s="173"/>
      <c r="LSX29" s="173"/>
      <c r="LSY29" s="173"/>
      <c r="LSZ29" s="173"/>
      <c r="LTA29" s="173"/>
      <c r="LTB29" s="173"/>
      <c r="LTC29" s="173"/>
      <c r="LTD29" s="173"/>
      <c r="LTE29" s="173"/>
      <c r="LTF29" s="173"/>
      <c r="LTG29" s="173"/>
      <c r="LTH29" s="173"/>
      <c r="LTI29" s="173"/>
      <c r="LTJ29" s="173"/>
      <c r="LTK29" s="173"/>
      <c r="LTL29" s="173"/>
      <c r="LTM29" s="173"/>
      <c r="LTN29" s="173"/>
      <c r="LTO29" s="173"/>
      <c r="LTP29" s="173"/>
      <c r="LTQ29" s="173"/>
      <c r="LTR29" s="173"/>
      <c r="LTS29" s="173"/>
      <c r="LTT29" s="173"/>
      <c r="LTU29" s="173"/>
      <c r="LTV29" s="173"/>
      <c r="LTW29" s="173"/>
      <c r="LTX29" s="173"/>
      <c r="LTY29" s="173"/>
      <c r="LTZ29" s="173"/>
      <c r="LUA29" s="173"/>
      <c r="LUB29" s="173"/>
      <c r="LUC29" s="173"/>
      <c r="LUD29" s="173"/>
      <c r="LUE29" s="173"/>
      <c r="LUF29" s="173"/>
      <c r="LUG29" s="173"/>
      <c r="LUH29" s="173"/>
      <c r="LUI29" s="173"/>
      <c r="LUJ29" s="173"/>
      <c r="LUK29" s="173"/>
      <c r="LUL29" s="173"/>
      <c r="LUM29" s="173"/>
      <c r="LUN29" s="173"/>
      <c r="LUO29" s="173"/>
      <c r="LUP29" s="173"/>
      <c r="LUQ29" s="173"/>
      <c r="LUR29" s="173"/>
      <c r="LUS29" s="173"/>
      <c r="LUT29" s="173"/>
      <c r="LUU29" s="173"/>
      <c r="LUV29" s="173"/>
      <c r="LUW29" s="173"/>
      <c r="LUX29" s="173"/>
      <c r="LUY29" s="173"/>
      <c r="LUZ29" s="173"/>
      <c r="LVA29" s="173"/>
      <c r="LVB29" s="173"/>
      <c r="LVC29" s="173"/>
      <c r="LVD29" s="173"/>
      <c r="LVE29" s="173"/>
      <c r="LVF29" s="173"/>
      <c r="LVG29" s="173"/>
      <c r="LVH29" s="173"/>
      <c r="LVI29" s="173"/>
      <c r="LVJ29" s="173"/>
      <c r="LVK29" s="173"/>
      <c r="LVL29" s="173"/>
      <c r="LVM29" s="173"/>
      <c r="LVN29" s="173"/>
      <c r="LVO29" s="173"/>
      <c r="LVP29" s="173"/>
      <c r="LVQ29" s="173"/>
      <c r="LVR29" s="173"/>
      <c r="LVS29" s="173"/>
      <c r="LVT29" s="173"/>
      <c r="LVU29" s="173"/>
      <c r="LVV29" s="173"/>
      <c r="LVW29" s="173"/>
      <c r="LVX29" s="173"/>
      <c r="LVY29" s="173"/>
      <c r="LVZ29" s="173"/>
      <c r="LWA29" s="173"/>
      <c r="LWB29" s="173"/>
      <c r="LWC29" s="173"/>
      <c r="LWD29" s="173"/>
      <c r="LWE29" s="173"/>
      <c r="LWF29" s="173"/>
      <c r="LWG29" s="173"/>
      <c r="LWH29" s="173"/>
      <c r="LWI29" s="173"/>
      <c r="LWJ29" s="173"/>
      <c r="LWK29" s="173"/>
      <c r="LWL29" s="173"/>
      <c r="LWM29" s="173"/>
      <c r="LWN29" s="173"/>
      <c r="LWO29" s="173"/>
      <c r="LWP29" s="173"/>
      <c r="LWQ29" s="173"/>
      <c r="LWR29" s="173"/>
      <c r="LWS29" s="173"/>
      <c r="LWT29" s="173"/>
      <c r="LWU29" s="173"/>
      <c r="LWV29" s="173"/>
      <c r="LWW29" s="173"/>
      <c r="LWX29" s="173"/>
      <c r="LWY29" s="173"/>
      <c r="LWZ29" s="173"/>
      <c r="LXA29" s="173"/>
      <c r="LXB29" s="173"/>
      <c r="LXC29" s="173"/>
      <c r="LXD29" s="173"/>
      <c r="LXE29" s="173"/>
      <c r="LXF29" s="173"/>
      <c r="LXG29" s="173"/>
      <c r="LXH29" s="173"/>
      <c r="LXI29" s="173"/>
      <c r="LXJ29" s="173"/>
      <c r="LXK29" s="173"/>
      <c r="LXL29" s="173"/>
      <c r="LXM29" s="173"/>
      <c r="LXN29" s="173"/>
      <c r="LXO29" s="173"/>
      <c r="LXP29" s="173"/>
      <c r="LXQ29" s="173"/>
      <c r="LXR29" s="173"/>
      <c r="LXS29" s="173"/>
      <c r="LXT29" s="173"/>
      <c r="LXU29" s="173"/>
      <c r="LXV29" s="173"/>
      <c r="LXW29" s="173"/>
      <c r="LXX29" s="173"/>
      <c r="LXY29" s="173"/>
      <c r="LXZ29" s="173"/>
      <c r="LYA29" s="173"/>
      <c r="LYB29" s="173"/>
      <c r="LYC29" s="173"/>
      <c r="LYD29" s="173"/>
      <c r="LYE29" s="173"/>
      <c r="LYF29" s="173"/>
      <c r="LYG29" s="173"/>
      <c r="LYH29" s="173"/>
      <c r="LYI29" s="173"/>
      <c r="LYJ29" s="173"/>
      <c r="LYK29" s="173"/>
      <c r="LYL29" s="173"/>
      <c r="LYM29" s="173"/>
      <c r="LYN29" s="173"/>
      <c r="LYO29" s="173"/>
      <c r="LYP29" s="173"/>
      <c r="LYQ29" s="173"/>
      <c r="LYR29" s="173"/>
      <c r="LYS29" s="173"/>
      <c r="LYT29" s="173"/>
      <c r="LYU29" s="173"/>
      <c r="LYV29" s="173"/>
      <c r="LYW29" s="173"/>
      <c r="LYX29" s="173"/>
      <c r="LYY29" s="173"/>
      <c r="LYZ29" s="173"/>
      <c r="LZA29" s="173"/>
      <c r="LZB29" s="173"/>
      <c r="LZC29" s="173"/>
      <c r="LZD29" s="173"/>
      <c r="LZE29" s="173"/>
      <c r="LZF29" s="173"/>
      <c r="LZG29" s="173"/>
      <c r="LZH29" s="173"/>
      <c r="LZI29" s="173"/>
      <c r="LZJ29" s="173"/>
      <c r="LZK29" s="173"/>
      <c r="LZL29" s="173"/>
      <c r="LZM29" s="173"/>
      <c r="LZN29" s="173"/>
      <c r="LZO29" s="173"/>
      <c r="LZP29" s="173"/>
      <c r="LZQ29" s="173"/>
      <c r="LZR29" s="173"/>
      <c r="LZS29" s="173"/>
      <c r="LZT29" s="173"/>
      <c r="LZU29" s="173"/>
      <c r="LZV29" s="173"/>
      <c r="LZW29" s="173"/>
      <c r="LZX29" s="173"/>
      <c r="LZY29" s="173"/>
      <c r="LZZ29" s="173"/>
      <c r="MAA29" s="173"/>
      <c r="MAB29" s="173"/>
      <c r="MAC29" s="173"/>
      <c r="MAD29" s="173"/>
      <c r="MAE29" s="173"/>
      <c r="MAF29" s="173"/>
      <c r="MAG29" s="173"/>
      <c r="MAH29" s="173"/>
      <c r="MAI29" s="173"/>
      <c r="MAJ29" s="173"/>
      <c r="MAK29" s="173"/>
      <c r="MAL29" s="173"/>
      <c r="MAM29" s="173"/>
      <c r="MAN29" s="173"/>
      <c r="MAO29" s="173"/>
      <c r="MAP29" s="173"/>
      <c r="MAQ29" s="173"/>
      <c r="MAR29" s="173"/>
      <c r="MAS29" s="173"/>
      <c r="MAT29" s="173"/>
      <c r="MAU29" s="173"/>
      <c r="MAV29" s="173"/>
      <c r="MAW29" s="173"/>
      <c r="MAX29" s="173"/>
      <c r="MAY29" s="173"/>
      <c r="MAZ29" s="173"/>
      <c r="MBA29" s="173"/>
      <c r="MBB29" s="173"/>
      <c r="MBC29" s="173"/>
      <c r="MBD29" s="173"/>
      <c r="MBE29" s="173"/>
      <c r="MBF29" s="173"/>
      <c r="MBG29" s="173"/>
      <c r="MBH29" s="173"/>
      <c r="MBI29" s="173"/>
      <c r="MBJ29" s="173"/>
      <c r="MBK29" s="173"/>
      <c r="MBL29" s="173"/>
      <c r="MBM29" s="173"/>
      <c r="MBN29" s="173"/>
      <c r="MBO29" s="173"/>
      <c r="MBP29" s="173"/>
      <c r="MBQ29" s="173"/>
      <c r="MBR29" s="173"/>
      <c r="MBS29" s="173"/>
      <c r="MBT29" s="173"/>
      <c r="MBU29" s="173"/>
      <c r="MBV29" s="173"/>
      <c r="MBW29" s="173"/>
      <c r="MBX29" s="173"/>
      <c r="MBY29" s="173"/>
      <c r="MBZ29" s="173"/>
      <c r="MCA29" s="173"/>
      <c r="MCB29" s="173"/>
      <c r="MCC29" s="173"/>
      <c r="MCD29" s="173"/>
      <c r="MCE29" s="173"/>
      <c r="MCF29" s="173"/>
      <c r="MCG29" s="173"/>
      <c r="MCH29" s="173"/>
      <c r="MCI29" s="173"/>
      <c r="MCJ29" s="173"/>
      <c r="MCK29" s="173"/>
      <c r="MCL29" s="173"/>
      <c r="MCM29" s="173"/>
      <c r="MCN29" s="173"/>
      <c r="MCO29" s="173"/>
      <c r="MCP29" s="173"/>
      <c r="MCQ29" s="173"/>
      <c r="MCR29" s="173"/>
      <c r="MCS29" s="173"/>
      <c r="MCT29" s="173"/>
      <c r="MCU29" s="173"/>
      <c r="MCV29" s="173"/>
      <c r="MCW29" s="173"/>
      <c r="MCX29" s="173"/>
      <c r="MCY29" s="173"/>
      <c r="MCZ29" s="173"/>
      <c r="MDA29" s="173"/>
      <c r="MDB29" s="173"/>
      <c r="MDC29" s="173"/>
      <c r="MDD29" s="173"/>
      <c r="MDE29" s="173"/>
      <c r="MDF29" s="173"/>
      <c r="MDG29" s="173"/>
      <c r="MDH29" s="173"/>
      <c r="MDI29" s="173"/>
      <c r="MDJ29" s="173"/>
      <c r="MDK29" s="173"/>
      <c r="MDL29" s="173"/>
      <c r="MDM29" s="173"/>
      <c r="MDN29" s="173"/>
      <c r="MDO29" s="173"/>
      <c r="MDP29" s="173"/>
      <c r="MDQ29" s="173"/>
      <c r="MDR29" s="173"/>
      <c r="MDS29" s="173"/>
      <c r="MDT29" s="173"/>
      <c r="MDU29" s="173"/>
      <c r="MDV29" s="173"/>
      <c r="MDW29" s="173"/>
      <c r="MDX29" s="173"/>
      <c r="MDY29" s="173"/>
      <c r="MDZ29" s="173"/>
      <c r="MEA29" s="173"/>
      <c r="MEB29" s="173"/>
      <c r="MEC29" s="173"/>
      <c r="MED29" s="173"/>
      <c r="MEE29" s="173"/>
      <c r="MEF29" s="173"/>
      <c r="MEG29" s="173"/>
      <c r="MEH29" s="173"/>
      <c r="MEI29" s="173"/>
      <c r="MEJ29" s="173"/>
      <c r="MEK29" s="173"/>
      <c r="MEL29" s="173"/>
      <c r="MEM29" s="173"/>
      <c r="MEN29" s="173"/>
      <c r="MEO29" s="173"/>
      <c r="MEP29" s="173"/>
      <c r="MEQ29" s="173"/>
      <c r="MER29" s="173"/>
      <c r="MES29" s="173"/>
      <c r="MET29" s="173"/>
      <c r="MEU29" s="173"/>
      <c r="MEV29" s="173"/>
      <c r="MEW29" s="173"/>
      <c r="MEX29" s="173"/>
      <c r="MEY29" s="173"/>
      <c r="MEZ29" s="173"/>
      <c r="MFA29" s="173"/>
      <c r="MFB29" s="173"/>
      <c r="MFC29" s="173"/>
      <c r="MFD29" s="173"/>
      <c r="MFE29" s="173"/>
      <c r="MFF29" s="173"/>
      <c r="MFG29" s="173"/>
      <c r="MFH29" s="173"/>
      <c r="MFI29" s="173"/>
      <c r="MFJ29" s="173"/>
      <c r="MFK29" s="173"/>
      <c r="MFL29" s="173"/>
      <c r="MFM29" s="173"/>
      <c r="MFN29" s="173"/>
      <c r="MFO29" s="173"/>
      <c r="MFP29" s="173"/>
      <c r="MFQ29" s="173"/>
      <c r="MFR29" s="173"/>
      <c r="MFS29" s="173"/>
      <c r="MFT29" s="173"/>
      <c r="MFU29" s="173"/>
      <c r="MFV29" s="173"/>
      <c r="MFW29" s="173"/>
      <c r="MFX29" s="173"/>
      <c r="MFY29" s="173"/>
      <c r="MFZ29" s="173"/>
      <c r="MGA29" s="173"/>
      <c r="MGB29" s="173"/>
      <c r="MGC29" s="173"/>
      <c r="MGD29" s="173"/>
      <c r="MGE29" s="173"/>
      <c r="MGF29" s="173"/>
      <c r="MGG29" s="173"/>
      <c r="MGH29" s="173"/>
      <c r="MGI29" s="173"/>
      <c r="MGJ29" s="173"/>
      <c r="MGK29" s="173"/>
      <c r="MGL29" s="173"/>
      <c r="MGM29" s="173"/>
      <c r="MGN29" s="173"/>
      <c r="MGO29" s="173"/>
      <c r="MGP29" s="173"/>
      <c r="MGQ29" s="173"/>
      <c r="MGR29" s="173"/>
      <c r="MGS29" s="173"/>
      <c r="MGT29" s="173"/>
      <c r="MGU29" s="173"/>
      <c r="MGV29" s="173"/>
      <c r="MGW29" s="173"/>
      <c r="MGX29" s="173"/>
      <c r="MGY29" s="173"/>
      <c r="MGZ29" s="173"/>
      <c r="MHA29" s="173"/>
      <c r="MHB29" s="173"/>
      <c r="MHC29" s="173"/>
      <c r="MHD29" s="173"/>
      <c r="MHE29" s="173"/>
      <c r="MHF29" s="173"/>
      <c r="MHG29" s="173"/>
      <c r="MHH29" s="173"/>
      <c r="MHI29" s="173"/>
      <c r="MHJ29" s="173"/>
      <c r="MHK29" s="173"/>
      <c r="MHL29" s="173"/>
      <c r="MHM29" s="173"/>
      <c r="MHN29" s="173"/>
      <c r="MHO29" s="173"/>
      <c r="MHP29" s="173"/>
      <c r="MHQ29" s="173"/>
      <c r="MHR29" s="173"/>
      <c r="MHS29" s="173"/>
      <c r="MHT29" s="173"/>
      <c r="MHU29" s="173"/>
      <c r="MHV29" s="173"/>
      <c r="MHW29" s="173"/>
      <c r="MHX29" s="173"/>
      <c r="MHY29" s="173"/>
      <c r="MHZ29" s="173"/>
      <c r="MIA29" s="173"/>
      <c r="MIB29" s="173"/>
      <c r="MIC29" s="173"/>
      <c r="MID29" s="173"/>
      <c r="MIE29" s="173"/>
      <c r="MIF29" s="173"/>
      <c r="MIG29" s="173"/>
      <c r="MIH29" s="173"/>
      <c r="MII29" s="173"/>
      <c r="MIJ29" s="173"/>
      <c r="MIK29" s="173"/>
      <c r="MIL29" s="173"/>
      <c r="MIM29" s="173"/>
      <c r="MIN29" s="173"/>
      <c r="MIO29" s="173"/>
      <c r="MIP29" s="173"/>
      <c r="MIQ29" s="173"/>
      <c r="MIR29" s="173"/>
      <c r="MIS29" s="173"/>
      <c r="MIT29" s="173"/>
      <c r="MIU29" s="173"/>
      <c r="MIV29" s="173"/>
      <c r="MIW29" s="173"/>
      <c r="MIX29" s="173"/>
      <c r="MIY29" s="173"/>
      <c r="MIZ29" s="173"/>
      <c r="MJA29" s="173"/>
      <c r="MJB29" s="173"/>
      <c r="MJC29" s="173"/>
      <c r="MJD29" s="173"/>
      <c r="MJE29" s="173"/>
      <c r="MJF29" s="173"/>
      <c r="MJG29" s="173"/>
      <c r="MJH29" s="173"/>
      <c r="MJI29" s="173"/>
      <c r="MJJ29" s="173"/>
      <c r="MJK29" s="173"/>
      <c r="MJL29" s="173"/>
      <c r="MJM29" s="173"/>
      <c r="MJN29" s="173"/>
      <c r="MJO29" s="173"/>
      <c r="MJP29" s="173"/>
      <c r="MJQ29" s="173"/>
      <c r="MJR29" s="173"/>
      <c r="MJS29" s="173"/>
      <c r="MJT29" s="173"/>
      <c r="MJU29" s="173"/>
      <c r="MJV29" s="173"/>
      <c r="MJW29" s="173"/>
      <c r="MJX29" s="173"/>
      <c r="MJY29" s="173"/>
      <c r="MJZ29" s="173"/>
      <c r="MKA29" s="173"/>
      <c r="MKB29" s="173"/>
      <c r="MKC29" s="173"/>
      <c r="MKD29" s="173"/>
      <c r="MKE29" s="173"/>
      <c r="MKF29" s="173"/>
      <c r="MKG29" s="173"/>
      <c r="MKH29" s="173"/>
      <c r="MKI29" s="173"/>
      <c r="MKJ29" s="173"/>
      <c r="MKK29" s="173"/>
      <c r="MKL29" s="173"/>
      <c r="MKM29" s="173"/>
      <c r="MKN29" s="173"/>
      <c r="MKO29" s="173"/>
      <c r="MKP29" s="173"/>
      <c r="MKQ29" s="173"/>
      <c r="MKR29" s="173"/>
      <c r="MKS29" s="173"/>
      <c r="MKT29" s="173"/>
      <c r="MKU29" s="173"/>
      <c r="MKV29" s="173"/>
      <c r="MKW29" s="173"/>
      <c r="MKX29" s="173"/>
      <c r="MKY29" s="173"/>
      <c r="MKZ29" s="173"/>
      <c r="MLA29" s="173"/>
      <c r="MLB29" s="173"/>
      <c r="MLC29" s="173"/>
      <c r="MLD29" s="173"/>
      <c r="MLE29" s="173"/>
      <c r="MLF29" s="173"/>
      <c r="MLG29" s="173"/>
      <c r="MLH29" s="173"/>
      <c r="MLI29" s="173"/>
      <c r="MLJ29" s="173"/>
      <c r="MLK29" s="173"/>
      <c r="MLL29" s="173"/>
      <c r="MLM29" s="173"/>
      <c r="MLN29" s="173"/>
      <c r="MLO29" s="173"/>
      <c r="MLP29" s="173"/>
      <c r="MLQ29" s="173"/>
      <c r="MLR29" s="173"/>
      <c r="MLS29" s="173"/>
      <c r="MLT29" s="173"/>
      <c r="MLU29" s="173"/>
      <c r="MLV29" s="173"/>
      <c r="MLW29" s="173"/>
      <c r="MLX29" s="173"/>
      <c r="MLY29" s="173"/>
      <c r="MLZ29" s="173"/>
      <c r="MMA29" s="173"/>
      <c r="MMB29" s="173"/>
      <c r="MMC29" s="173"/>
      <c r="MMD29" s="173"/>
      <c r="MME29" s="173"/>
      <c r="MMF29" s="173"/>
      <c r="MMG29" s="173"/>
      <c r="MMH29" s="173"/>
      <c r="MMI29" s="173"/>
      <c r="MMJ29" s="173"/>
      <c r="MMK29" s="173"/>
      <c r="MML29" s="173"/>
      <c r="MMM29" s="173"/>
      <c r="MMN29" s="173"/>
      <c r="MMO29" s="173"/>
      <c r="MMP29" s="173"/>
      <c r="MMQ29" s="173"/>
      <c r="MMR29" s="173"/>
      <c r="MMS29" s="173"/>
      <c r="MMT29" s="173"/>
      <c r="MMU29" s="173"/>
      <c r="MMV29" s="173"/>
      <c r="MMW29" s="173"/>
      <c r="MMX29" s="173"/>
      <c r="MMY29" s="173"/>
      <c r="MMZ29" s="173"/>
      <c r="MNA29" s="173"/>
      <c r="MNB29" s="173"/>
      <c r="MNC29" s="173"/>
      <c r="MND29" s="173"/>
      <c r="MNE29" s="173"/>
      <c r="MNF29" s="173"/>
      <c r="MNG29" s="173"/>
      <c r="MNH29" s="173"/>
      <c r="MNI29" s="173"/>
      <c r="MNJ29" s="173"/>
      <c r="MNK29" s="173"/>
      <c r="MNL29" s="173"/>
      <c r="MNM29" s="173"/>
      <c r="MNN29" s="173"/>
      <c r="MNO29" s="173"/>
      <c r="MNP29" s="173"/>
      <c r="MNQ29" s="173"/>
      <c r="MNR29" s="173"/>
      <c r="MNS29" s="173"/>
      <c r="MNT29" s="173"/>
      <c r="MNU29" s="173"/>
      <c r="MNV29" s="173"/>
      <c r="MNW29" s="173"/>
      <c r="MNX29" s="173"/>
      <c r="MNY29" s="173"/>
      <c r="MNZ29" s="173"/>
      <c r="MOA29" s="173"/>
      <c r="MOB29" s="173"/>
      <c r="MOC29" s="173"/>
      <c r="MOD29" s="173"/>
      <c r="MOE29" s="173"/>
      <c r="MOF29" s="173"/>
      <c r="MOG29" s="173"/>
      <c r="MOH29" s="173"/>
      <c r="MOI29" s="173"/>
      <c r="MOJ29" s="173"/>
      <c r="MOK29" s="173"/>
      <c r="MOL29" s="173"/>
      <c r="MOM29" s="173"/>
      <c r="MON29" s="173"/>
      <c r="MOO29" s="173"/>
      <c r="MOP29" s="173"/>
      <c r="MOQ29" s="173"/>
      <c r="MOR29" s="173"/>
      <c r="MOS29" s="173"/>
      <c r="MOT29" s="173"/>
      <c r="MOU29" s="173"/>
      <c r="MOV29" s="173"/>
      <c r="MOW29" s="173"/>
      <c r="MOX29" s="173"/>
      <c r="MOY29" s="173"/>
      <c r="MOZ29" s="173"/>
      <c r="MPA29" s="173"/>
      <c r="MPB29" s="173"/>
      <c r="MPC29" s="173"/>
      <c r="MPD29" s="173"/>
      <c r="MPE29" s="173"/>
      <c r="MPF29" s="173"/>
      <c r="MPG29" s="173"/>
      <c r="MPH29" s="173"/>
      <c r="MPI29" s="173"/>
      <c r="MPJ29" s="173"/>
      <c r="MPK29" s="173"/>
      <c r="MPL29" s="173"/>
      <c r="MPM29" s="173"/>
      <c r="MPN29" s="173"/>
      <c r="MPO29" s="173"/>
      <c r="MPP29" s="173"/>
      <c r="MPQ29" s="173"/>
      <c r="MPR29" s="173"/>
      <c r="MPS29" s="173"/>
      <c r="MPT29" s="173"/>
      <c r="MPU29" s="173"/>
      <c r="MPV29" s="173"/>
      <c r="MPW29" s="173"/>
      <c r="MPX29" s="173"/>
      <c r="MPY29" s="173"/>
      <c r="MPZ29" s="173"/>
      <c r="MQA29" s="173"/>
      <c r="MQB29" s="173"/>
      <c r="MQC29" s="173"/>
      <c r="MQD29" s="173"/>
      <c r="MQE29" s="173"/>
      <c r="MQF29" s="173"/>
      <c r="MQG29" s="173"/>
      <c r="MQH29" s="173"/>
      <c r="MQI29" s="173"/>
      <c r="MQJ29" s="173"/>
      <c r="MQK29" s="173"/>
      <c r="MQL29" s="173"/>
      <c r="MQM29" s="173"/>
      <c r="MQN29" s="173"/>
      <c r="MQO29" s="173"/>
      <c r="MQP29" s="173"/>
      <c r="MQQ29" s="173"/>
      <c r="MQR29" s="173"/>
      <c r="MQS29" s="173"/>
      <c r="MQT29" s="173"/>
      <c r="MQU29" s="173"/>
      <c r="MQV29" s="173"/>
      <c r="MQW29" s="173"/>
      <c r="MQX29" s="173"/>
      <c r="MQY29" s="173"/>
      <c r="MQZ29" s="173"/>
      <c r="MRA29" s="173"/>
      <c r="MRB29" s="173"/>
      <c r="MRC29" s="173"/>
      <c r="MRD29" s="173"/>
      <c r="MRE29" s="173"/>
      <c r="MRF29" s="173"/>
      <c r="MRG29" s="173"/>
      <c r="MRH29" s="173"/>
      <c r="MRI29" s="173"/>
      <c r="MRJ29" s="173"/>
      <c r="MRK29" s="173"/>
      <c r="MRL29" s="173"/>
      <c r="MRM29" s="173"/>
      <c r="MRN29" s="173"/>
      <c r="MRO29" s="173"/>
      <c r="MRP29" s="173"/>
      <c r="MRQ29" s="173"/>
      <c r="MRR29" s="173"/>
      <c r="MRS29" s="173"/>
      <c r="MRT29" s="173"/>
      <c r="MRU29" s="173"/>
      <c r="MRV29" s="173"/>
      <c r="MRW29" s="173"/>
      <c r="MRX29" s="173"/>
      <c r="MRY29" s="173"/>
      <c r="MRZ29" s="173"/>
      <c r="MSA29" s="173"/>
      <c r="MSB29" s="173"/>
      <c r="MSC29" s="173"/>
      <c r="MSD29" s="173"/>
      <c r="MSE29" s="173"/>
      <c r="MSF29" s="173"/>
      <c r="MSG29" s="173"/>
      <c r="MSH29" s="173"/>
      <c r="MSI29" s="173"/>
      <c r="MSJ29" s="173"/>
      <c r="MSK29" s="173"/>
      <c r="MSL29" s="173"/>
      <c r="MSM29" s="173"/>
      <c r="MSN29" s="173"/>
      <c r="MSO29" s="173"/>
      <c r="MSP29" s="173"/>
      <c r="MSQ29" s="173"/>
      <c r="MSR29" s="173"/>
      <c r="MSS29" s="173"/>
      <c r="MST29" s="173"/>
      <c r="MSU29" s="173"/>
      <c r="MSV29" s="173"/>
      <c r="MSW29" s="173"/>
      <c r="MSX29" s="173"/>
      <c r="MSY29" s="173"/>
      <c r="MSZ29" s="173"/>
      <c r="MTA29" s="173"/>
      <c r="MTB29" s="173"/>
      <c r="MTC29" s="173"/>
      <c r="MTD29" s="173"/>
      <c r="MTE29" s="173"/>
      <c r="MTF29" s="173"/>
      <c r="MTG29" s="173"/>
      <c r="MTH29" s="173"/>
      <c r="MTI29" s="173"/>
      <c r="MTJ29" s="173"/>
      <c r="MTK29" s="173"/>
      <c r="MTL29" s="173"/>
      <c r="MTM29" s="173"/>
      <c r="MTN29" s="173"/>
      <c r="MTO29" s="173"/>
      <c r="MTP29" s="173"/>
      <c r="MTQ29" s="173"/>
      <c r="MTR29" s="173"/>
      <c r="MTS29" s="173"/>
      <c r="MTT29" s="173"/>
      <c r="MTU29" s="173"/>
      <c r="MTV29" s="173"/>
      <c r="MTW29" s="173"/>
      <c r="MTX29" s="173"/>
      <c r="MTY29" s="173"/>
      <c r="MTZ29" s="173"/>
      <c r="MUA29" s="173"/>
      <c r="MUB29" s="173"/>
      <c r="MUC29" s="173"/>
      <c r="MUD29" s="173"/>
      <c r="MUE29" s="173"/>
      <c r="MUF29" s="173"/>
      <c r="MUG29" s="173"/>
      <c r="MUH29" s="173"/>
      <c r="MUI29" s="173"/>
      <c r="MUJ29" s="173"/>
      <c r="MUK29" s="173"/>
      <c r="MUL29" s="173"/>
      <c r="MUM29" s="173"/>
      <c r="MUN29" s="173"/>
      <c r="MUO29" s="173"/>
      <c r="MUP29" s="173"/>
      <c r="MUQ29" s="173"/>
      <c r="MUR29" s="173"/>
      <c r="MUS29" s="173"/>
      <c r="MUT29" s="173"/>
      <c r="MUU29" s="173"/>
      <c r="MUV29" s="173"/>
      <c r="MUW29" s="173"/>
      <c r="MUX29" s="173"/>
      <c r="MUY29" s="173"/>
      <c r="MUZ29" s="173"/>
      <c r="MVA29" s="173"/>
      <c r="MVB29" s="173"/>
      <c r="MVC29" s="173"/>
      <c r="MVD29" s="173"/>
      <c r="MVE29" s="173"/>
      <c r="MVF29" s="173"/>
      <c r="MVG29" s="173"/>
      <c r="MVH29" s="173"/>
      <c r="MVI29" s="173"/>
      <c r="MVJ29" s="173"/>
      <c r="MVK29" s="173"/>
      <c r="MVL29" s="173"/>
      <c r="MVM29" s="173"/>
      <c r="MVN29" s="173"/>
      <c r="MVO29" s="173"/>
      <c r="MVP29" s="173"/>
      <c r="MVQ29" s="173"/>
      <c r="MVR29" s="173"/>
      <c r="MVS29" s="173"/>
      <c r="MVT29" s="173"/>
      <c r="MVU29" s="173"/>
      <c r="MVV29" s="173"/>
      <c r="MVW29" s="173"/>
      <c r="MVX29" s="173"/>
      <c r="MVY29" s="173"/>
      <c r="MVZ29" s="173"/>
      <c r="MWA29" s="173"/>
      <c r="MWB29" s="173"/>
      <c r="MWC29" s="173"/>
      <c r="MWD29" s="173"/>
      <c r="MWE29" s="173"/>
      <c r="MWF29" s="173"/>
      <c r="MWG29" s="173"/>
      <c r="MWH29" s="173"/>
      <c r="MWI29" s="173"/>
      <c r="MWJ29" s="173"/>
      <c r="MWK29" s="173"/>
      <c r="MWL29" s="173"/>
      <c r="MWM29" s="173"/>
      <c r="MWN29" s="173"/>
      <c r="MWO29" s="173"/>
      <c r="MWP29" s="173"/>
      <c r="MWQ29" s="173"/>
      <c r="MWR29" s="173"/>
      <c r="MWS29" s="173"/>
      <c r="MWT29" s="173"/>
      <c r="MWU29" s="173"/>
      <c r="MWV29" s="173"/>
      <c r="MWW29" s="173"/>
      <c r="MWX29" s="173"/>
      <c r="MWY29" s="173"/>
      <c r="MWZ29" s="173"/>
      <c r="MXA29" s="173"/>
      <c r="MXB29" s="173"/>
      <c r="MXC29" s="173"/>
      <c r="MXD29" s="173"/>
      <c r="MXE29" s="173"/>
      <c r="MXF29" s="173"/>
      <c r="MXG29" s="173"/>
      <c r="MXH29" s="173"/>
      <c r="MXI29" s="173"/>
      <c r="MXJ29" s="173"/>
      <c r="MXK29" s="173"/>
      <c r="MXL29" s="173"/>
      <c r="MXM29" s="173"/>
      <c r="MXN29" s="173"/>
      <c r="MXO29" s="173"/>
      <c r="MXP29" s="173"/>
      <c r="MXQ29" s="173"/>
      <c r="MXR29" s="173"/>
      <c r="MXS29" s="173"/>
      <c r="MXT29" s="173"/>
      <c r="MXU29" s="173"/>
      <c r="MXV29" s="173"/>
      <c r="MXW29" s="173"/>
      <c r="MXX29" s="173"/>
      <c r="MXY29" s="173"/>
      <c r="MXZ29" s="173"/>
      <c r="MYA29" s="173"/>
      <c r="MYB29" s="173"/>
      <c r="MYC29" s="173"/>
      <c r="MYD29" s="173"/>
      <c r="MYE29" s="173"/>
      <c r="MYF29" s="173"/>
      <c r="MYG29" s="173"/>
      <c r="MYH29" s="173"/>
      <c r="MYI29" s="173"/>
      <c r="MYJ29" s="173"/>
      <c r="MYK29" s="173"/>
      <c r="MYL29" s="173"/>
      <c r="MYM29" s="173"/>
      <c r="MYN29" s="173"/>
      <c r="MYO29" s="173"/>
      <c r="MYP29" s="173"/>
      <c r="MYQ29" s="173"/>
      <c r="MYR29" s="173"/>
      <c r="MYS29" s="173"/>
      <c r="MYT29" s="173"/>
      <c r="MYU29" s="173"/>
      <c r="MYV29" s="173"/>
      <c r="MYW29" s="173"/>
      <c r="MYX29" s="173"/>
      <c r="MYY29" s="173"/>
      <c r="MYZ29" s="173"/>
      <c r="MZA29" s="173"/>
      <c r="MZB29" s="173"/>
      <c r="MZC29" s="173"/>
      <c r="MZD29" s="173"/>
      <c r="MZE29" s="173"/>
      <c r="MZF29" s="173"/>
      <c r="MZG29" s="173"/>
      <c r="MZH29" s="173"/>
      <c r="MZI29" s="173"/>
      <c r="MZJ29" s="173"/>
      <c r="MZK29" s="173"/>
      <c r="MZL29" s="173"/>
      <c r="MZM29" s="173"/>
      <c r="MZN29" s="173"/>
      <c r="MZO29" s="173"/>
      <c r="MZP29" s="173"/>
      <c r="MZQ29" s="173"/>
      <c r="MZR29" s="173"/>
      <c r="MZS29" s="173"/>
      <c r="MZT29" s="173"/>
      <c r="MZU29" s="173"/>
      <c r="MZV29" s="173"/>
      <c r="MZW29" s="173"/>
      <c r="MZX29" s="173"/>
      <c r="MZY29" s="173"/>
      <c r="MZZ29" s="173"/>
      <c r="NAA29" s="173"/>
      <c r="NAB29" s="173"/>
      <c r="NAC29" s="173"/>
      <c r="NAD29" s="173"/>
      <c r="NAE29" s="173"/>
      <c r="NAF29" s="173"/>
      <c r="NAG29" s="173"/>
      <c r="NAH29" s="173"/>
      <c r="NAI29" s="173"/>
      <c r="NAJ29" s="173"/>
      <c r="NAK29" s="173"/>
      <c r="NAL29" s="173"/>
      <c r="NAM29" s="173"/>
      <c r="NAN29" s="173"/>
      <c r="NAO29" s="173"/>
      <c r="NAP29" s="173"/>
      <c r="NAQ29" s="173"/>
      <c r="NAR29" s="173"/>
      <c r="NAS29" s="173"/>
      <c r="NAT29" s="173"/>
      <c r="NAU29" s="173"/>
      <c r="NAV29" s="173"/>
      <c r="NAW29" s="173"/>
      <c r="NAX29" s="173"/>
      <c r="NAY29" s="173"/>
      <c r="NAZ29" s="173"/>
      <c r="NBA29" s="173"/>
      <c r="NBB29" s="173"/>
      <c r="NBC29" s="173"/>
      <c r="NBD29" s="173"/>
      <c r="NBE29" s="173"/>
      <c r="NBF29" s="173"/>
      <c r="NBG29" s="173"/>
      <c r="NBH29" s="173"/>
      <c r="NBI29" s="173"/>
      <c r="NBJ29" s="173"/>
      <c r="NBK29" s="173"/>
      <c r="NBL29" s="173"/>
      <c r="NBM29" s="173"/>
      <c r="NBN29" s="173"/>
      <c r="NBO29" s="173"/>
      <c r="NBP29" s="173"/>
      <c r="NBQ29" s="173"/>
      <c r="NBR29" s="173"/>
      <c r="NBS29" s="173"/>
      <c r="NBT29" s="173"/>
      <c r="NBU29" s="173"/>
      <c r="NBV29" s="173"/>
      <c r="NBW29" s="173"/>
      <c r="NBX29" s="173"/>
      <c r="NBY29" s="173"/>
      <c r="NBZ29" s="173"/>
      <c r="NCA29" s="173"/>
      <c r="NCB29" s="173"/>
      <c r="NCC29" s="173"/>
      <c r="NCD29" s="173"/>
      <c r="NCE29" s="173"/>
      <c r="NCF29" s="173"/>
      <c r="NCG29" s="173"/>
      <c r="NCH29" s="173"/>
      <c r="NCI29" s="173"/>
      <c r="NCJ29" s="173"/>
      <c r="NCK29" s="173"/>
      <c r="NCL29" s="173"/>
      <c r="NCM29" s="173"/>
      <c r="NCN29" s="173"/>
      <c r="NCO29" s="173"/>
      <c r="NCP29" s="173"/>
      <c r="NCQ29" s="173"/>
      <c r="NCR29" s="173"/>
      <c r="NCS29" s="173"/>
      <c r="NCT29" s="173"/>
      <c r="NCU29" s="173"/>
      <c r="NCV29" s="173"/>
      <c r="NCW29" s="173"/>
      <c r="NCX29" s="173"/>
      <c r="NCY29" s="173"/>
      <c r="NCZ29" s="173"/>
      <c r="NDA29" s="173"/>
      <c r="NDB29" s="173"/>
      <c r="NDC29" s="173"/>
      <c r="NDD29" s="173"/>
      <c r="NDE29" s="173"/>
      <c r="NDF29" s="173"/>
      <c r="NDG29" s="173"/>
      <c r="NDH29" s="173"/>
      <c r="NDI29" s="173"/>
      <c r="NDJ29" s="173"/>
      <c r="NDK29" s="173"/>
      <c r="NDL29" s="173"/>
      <c r="NDM29" s="173"/>
      <c r="NDN29" s="173"/>
      <c r="NDO29" s="173"/>
      <c r="NDP29" s="173"/>
      <c r="NDQ29" s="173"/>
      <c r="NDR29" s="173"/>
      <c r="NDS29" s="173"/>
      <c r="NDT29" s="173"/>
      <c r="NDU29" s="173"/>
      <c r="NDV29" s="173"/>
      <c r="NDW29" s="173"/>
      <c r="NDX29" s="173"/>
      <c r="NDY29" s="173"/>
      <c r="NDZ29" s="173"/>
      <c r="NEA29" s="173"/>
      <c r="NEB29" s="173"/>
      <c r="NEC29" s="173"/>
      <c r="NED29" s="173"/>
      <c r="NEE29" s="173"/>
      <c r="NEF29" s="173"/>
      <c r="NEG29" s="173"/>
      <c r="NEH29" s="173"/>
      <c r="NEI29" s="173"/>
      <c r="NEJ29" s="173"/>
      <c r="NEK29" s="173"/>
      <c r="NEL29" s="173"/>
      <c r="NEM29" s="173"/>
      <c r="NEN29" s="173"/>
      <c r="NEO29" s="173"/>
      <c r="NEP29" s="173"/>
      <c r="NEQ29" s="173"/>
      <c r="NER29" s="173"/>
      <c r="NES29" s="173"/>
      <c r="NET29" s="173"/>
      <c r="NEU29" s="173"/>
      <c r="NEV29" s="173"/>
      <c r="NEW29" s="173"/>
      <c r="NEX29" s="173"/>
      <c r="NEY29" s="173"/>
      <c r="NEZ29" s="173"/>
      <c r="NFA29" s="173"/>
      <c r="NFB29" s="173"/>
      <c r="NFC29" s="173"/>
      <c r="NFD29" s="173"/>
      <c r="NFE29" s="173"/>
      <c r="NFF29" s="173"/>
      <c r="NFG29" s="173"/>
      <c r="NFH29" s="173"/>
      <c r="NFI29" s="173"/>
      <c r="NFJ29" s="173"/>
      <c r="NFK29" s="173"/>
      <c r="NFL29" s="173"/>
      <c r="NFM29" s="173"/>
      <c r="NFN29" s="173"/>
      <c r="NFO29" s="173"/>
      <c r="NFP29" s="173"/>
      <c r="NFQ29" s="173"/>
      <c r="NFR29" s="173"/>
      <c r="NFS29" s="173"/>
      <c r="NFT29" s="173"/>
      <c r="NFU29" s="173"/>
      <c r="NFV29" s="173"/>
      <c r="NFW29" s="173"/>
      <c r="NFX29" s="173"/>
      <c r="NFY29" s="173"/>
      <c r="NFZ29" s="173"/>
      <c r="NGA29" s="173"/>
      <c r="NGB29" s="173"/>
      <c r="NGC29" s="173"/>
      <c r="NGD29" s="173"/>
      <c r="NGE29" s="173"/>
      <c r="NGF29" s="173"/>
      <c r="NGG29" s="173"/>
      <c r="NGH29" s="173"/>
      <c r="NGI29" s="173"/>
      <c r="NGJ29" s="173"/>
      <c r="NGK29" s="173"/>
      <c r="NGL29" s="173"/>
      <c r="NGM29" s="173"/>
      <c r="NGN29" s="173"/>
      <c r="NGO29" s="173"/>
      <c r="NGP29" s="173"/>
      <c r="NGQ29" s="173"/>
      <c r="NGR29" s="173"/>
      <c r="NGS29" s="173"/>
      <c r="NGT29" s="173"/>
      <c r="NGU29" s="173"/>
      <c r="NGV29" s="173"/>
      <c r="NGW29" s="173"/>
      <c r="NGX29" s="173"/>
      <c r="NGY29" s="173"/>
      <c r="NGZ29" s="173"/>
      <c r="NHA29" s="173"/>
      <c r="NHB29" s="173"/>
      <c r="NHC29" s="173"/>
      <c r="NHD29" s="173"/>
      <c r="NHE29" s="173"/>
      <c r="NHF29" s="173"/>
      <c r="NHG29" s="173"/>
      <c r="NHH29" s="173"/>
      <c r="NHI29" s="173"/>
      <c r="NHJ29" s="173"/>
      <c r="NHK29" s="173"/>
      <c r="NHL29" s="173"/>
      <c r="NHM29" s="173"/>
      <c r="NHN29" s="173"/>
      <c r="NHO29" s="173"/>
      <c r="NHP29" s="173"/>
      <c r="NHQ29" s="173"/>
      <c r="NHR29" s="173"/>
      <c r="NHS29" s="173"/>
      <c r="NHT29" s="173"/>
      <c r="NHU29" s="173"/>
      <c r="NHV29" s="173"/>
      <c r="NHW29" s="173"/>
      <c r="NHX29" s="173"/>
      <c r="NHY29" s="173"/>
      <c r="NHZ29" s="173"/>
      <c r="NIA29" s="173"/>
      <c r="NIB29" s="173"/>
      <c r="NIC29" s="173"/>
      <c r="NID29" s="173"/>
      <c r="NIE29" s="173"/>
      <c r="NIF29" s="173"/>
      <c r="NIG29" s="173"/>
      <c r="NIH29" s="173"/>
      <c r="NII29" s="173"/>
      <c r="NIJ29" s="173"/>
      <c r="NIK29" s="173"/>
      <c r="NIL29" s="173"/>
      <c r="NIM29" s="173"/>
      <c r="NIN29" s="173"/>
      <c r="NIO29" s="173"/>
      <c r="NIP29" s="173"/>
      <c r="NIQ29" s="173"/>
      <c r="NIR29" s="173"/>
      <c r="NIS29" s="173"/>
      <c r="NIT29" s="173"/>
      <c r="NIU29" s="173"/>
      <c r="NIV29" s="173"/>
      <c r="NIW29" s="173"/>
      <c r="NIX29" s="173"/>
      <c r="NIY29" s="173"/>
      <c r="NIZ29" s="173"/>
      <c r="NJA29" s="173"/>
      <c r="NJB29" s="173"/>
      <c r="NJC29" s="173"/>
      <c r="NJD29" s="173"/>
      <c r="NJE29" s="173"/>
      <c r="NJF29" s="173"/>
      <c r="NJG29" s="173"/>
      <c r="NJH29" s="173"/>
      <c r="NJI29" s="173"/>
      <c r="NJJ29" s="173"/>
      <c r="NJK29" s="173"/>
      <c r="NJL29" s="173"/>
      <c r="NJM29" s="173"/>
      <c r="NJN29" s="173"/>
      <c r="NJO29" s="173"/>
      <c r="NJP29" s="173"/>
      <c r="NJQ29" s="173"/>
      <c r="NJR29" s="173"/>
      <c r="NJS29" s="173"/>
      <c r="NJT29" s="173"/>
      <c r="NJU29" s="173"/>
      <c r="NJV29" s="173"/>
      <c r="NJW29" s="173"/>
      <c r="NJX29" s="173"/>
      <c r="NJY29" s="173"/>
      <c r="NJZ29" s="173"/>
      <c r="NKA29" s="173"/>
      <c r="NKB29" s="173"/>
      <c r="NKC29" s="173"/>
      <c r="NKD29" s="173"/>
      <c r="NKE29" s="173"/>
      <c r="NKF29" s="173"/>
      <c r="NKG29" s="173"/>
      <c r="NKH29" s="173"/>
      <c r="NKI29" s="173"/>
      <c r="NKJ29" s="173"/>
      <c r="NKK29" s="173"/>
      <c r="NKL29" s="173"/>
      <c r="NKM29" s="173"/>
      <c r="NKN29" s="173"/>
      <c r="NKO29" s="173"/>
      <c r="NKP29" s="173"/>
      <c r="NKQ29" s="173"/>
      <c r="NKR29" s="173"/>
      <c r="NKS29" s="173"/>
      <c r="NKT29" s="173"/>
      <c r="NKU29" s="173"/>
      <c r="NKV29" s="173"/>
      <c r="NKW29" s="173"/>
      <c r="NKX29" s="173"/>
      <c r="NKY29" s="173"/>
      <c r="NKZ29" s="173"/>
      <c r="NLA29" s="173"/>
      <c r="NLB29" s="173"/>
      <c r="NLC29" s="173"/>
      <c r="NLD29" s="173"/>
      <c r="NLE29" s="173"/>
      <c r="NLF29" s="173"/>
      <c r="NLG29" s="173"/>
      <c r="NLH29" s="173"/>
      <c r="NLI29" s="173"/>
      <c r="NLJ29" s="173"/>
      <c r="NLK29" s="173"/>
      <c r="NLL29" s="173"/>
      <c r="NLM29" s="173"/>
      <c r="NLN29" s="173"/>
      <c r="NLO29" s="173"/>
      <c r="NLP29" s="173"/>
      <c r="NLQ29" s="173"/>
      <c r="NLR29" s="173"/>
      <c r="NLS29" s="173"/>
      <c r="NLT29" s="173"/>
      <c r="NLU29" s="173"/>
      <c r="NLV29" s="173"/>
      <c r="NLW29" s="173"/>
      <c r="NLX29" s="173"/>
      <c r="NLY29" s="173"/>
      <c r="NLZ29" s="173"/>
      <c r="NMA29" s="173"/>
      <c r="NMB29" s="173"/>
      <c r="NMC29" s="173"/>
      <c r="NMD29" s="173"/>
      <c r="NME29" s="173"/>
      <c r="NMF29" s="173"/>
      <c r="NMG29" s="173"/>
      <c r="NMH29" s="173"/>
      <c r="NMI29" s="173"/>
      <c r="NMJ29" s="173"/>
      <c r="NMK29" s="173"/>
      <c r="NML29" s="173"/>
      <c r="NMM29" s="173"/>
      <c r="NMN29" s="173"/>
      <c r="NMO29" s="173"/>
      <c r="NMP29" s="173"/>
      <c r="NMQ29" s="173"/>
      <c r="NMR29" s="173"/>
      <c r="NMS29" s="173"/>
      <c r="NMT29" s="173"/>
      <c r="NMU29" s="173"/>
      <c r="NMV29" s="173"/>
      <c r="NMW29" s="173"/>
      <c r="NMX29" s="173"/>
      <c r="NMY29" s="173"/>
      <c r="NMZ29" s="173"/>
      <c r="NNA29" s="173"/>
      <c r="NNB29" s="173"/>
      <c r="NNC29" s="173"/>
      <c r="NND29" s="173"/>
      <c r="NNE29" s="173"/>
      <c r="NNF29" s="173"/>
      <c r="NNG29" s="173"/>
      <c r="NNH29" s="173"/>
      <c r="NNI29" s="173"/>
      <c r="NNJ29" s="173"/>
      <c r="NNK29" s="173"/>
      <c r="NNL29" s="173"/>
      <c r="NNM29" s="173"/>
      <c r="NNN29" s="173"/>
      <c r="NNO29" s="173"/>
      <c r="NNP29" s="173"/>
      <c r="NNQ29" s="173"/>
      <c r="NNR29" s="173"/>
      <c r="NNS29" s="173"/>
      <c r="NNT29" s="173"/>
      <c r="NNU29" s="173"/>
      <c r="NNV29" s="173"/>
      <c r="NNW29" s="173"/>
      <c r="NNX29" s="173"/>
      <c r="NNY29" s="173"/>
      <c r="NNZ29" s="173"/>
      <c r="NOA29" s="173"/>
      <c r="NOB29" s="173"/>
      <c r="NOC29" s="173"/>
      <c r="NOD29" s="173"/>
      <c r="NOE29" s="173"/>
      <c r="NOF29" s="173"/>
      <c r="NOG29" s="173"/>
      <c r="NOH29" s="173"/>
      <c r="NOI29" s="173"/>
      <c r="NOJ29" s="173"/>
      <c r="NOK29" s="173"/>
      <c r="NOL29" s="173"/>
      <c r="NOM29" s="173"/>
      <c r="NON29" s="173"/>
      <c r="NOO29" s="173"/>
      <c r="NOP29" s="173"/>
      <c r="NOQ29" s="173"/>
      <c r="NOR29" s="173"/>
      <c r="NOS29" s="173"/>
      <c r="NOT29" s="173"/>
      <c r="NOU29" s="173"/>
      <c r="NOV29" s="173"/>
      <c r="NOW29" s="173"/>
      <c r="NOX29" s="173"/>
      <c r="NOY29" s="173"/>
      <c r="NOZ29" s="173"/>
      <c r="NPA29" s="173"/>
      <c r="NPB29" s="173"/>
      <c r="NPC29" s="173"/>
      <c r="NPD29" s="173"/>
      <c r="NPE29" s="173"/>
      <c r="NPF29" s="173"/>
      <c r="NPG29" s="173"/>
      <c r="NPH29" s="173"/>
      <c r="NPI29" s="173"/>
      <c r="NPJ29" s="173"/>
      <c r="NPK29" s="173"/>
      <c r="NPL29" s="173"/>
      <c r="NPM29" s="173"/>
      <c r="NPN29" s="173"/>
      <c r="NPO29" s="173"/>
      <c r="NPP29" s="173"/>
      <c r="NPQ29" s="173"/>
      <c r="NPR29" s="173"/>
      <c r="NPS29" s="173"/>
      <c r="NPT29" s="173"/>
      <c r="NPU29" s="173"/>
      <c r="NPV29" s="173"/>
      <c r="NPW29" s="173"/>
      <c r="NPX29" s="173"/>
      <c r="NPY29" s="173"/>
      <c r="NPZ29" s="173"/>
      <c r="NQA29" s="173"/>
      <c r="NQB29" s="173"/>
      <c r="NQC29" s="173"/>
      <c r="NQD29" s="173"/>
      <c r="NQE29" s="173"/>
      <c r="NQF29" s="173"/>
      <c r="NQG29" s="173"/>
      <c r="NQH29" s="173"/>
      <c r="NQI29" s="173"/>
      <c r="NQJ29" s="173"/>
      <c r="NQK29" s="173"/>
      <c r="NQL29" s="173"/>
      <c r="NQM29" s="173"/>
      <c r="NQN29" s="173"/>
      <c r="NQO29" s="173"/>
      <c r="NQP29" s="173"/>
      <c r="NQQ29" s="173"/>
      <c r="NQR29" s="173"/>
      <c r="NQS29" s="173"/>
      <c r="NQT29" s="173"/>
      <c r="NQU29" s="173"/>
      <c r="NQV29" s="173"/>
      <c r="NQW29" s="173"/>
      <c r="NQX29" s="173"/>
      <c r="NQY29" s="173"/>
      <c r="NQZ29" s="173"/>
      <c r="NRA29" s="173"/>
      <c r="NRB29" s="173"/>
      <c r="NRC29" s="173"/>
      <c r="NRD29" s="173"/>
      <c r="NRE29" s="173"/>
      <c r="NRF29" s="173"/>
      <c r="NRG29" s="173"/>
      <c r="NRH29" s="173"/>
      <c r="NRI29" s="173"/>
      <c r="NRJ29" s="173"/>
      <c r="NRK29" s="173"/>
      <c r="NRL29" s="173"/>
      <c r="NRM29" s="173"/>
      <c r="NRN29" s="173"/>
      <c r="NRO29" s="173"/>
      <c r="NRP29" s="173"/>
      <c r="NRQ29" s="173"/>
      <c r="NRR29" s="173"/>
      <c r="NRS29" s="173"/>
      <c r="NRT29" s="173"/>
      <c r="NRU29" s="173"/>
      <c r="NRV29" s="173"/>
      <c r="NRW29" s="173"/>
      <c r="NRX29" s="173"/>
      <c r="NRY29" s="173"/>
      <c r="NRZ29" s="173"/>
      <c r="NSA29" s="173"/>
      <c r="NSB29" s="173"/>
      <c r="NSC29" s="173"/>
      <c r="NSD29" s="173"/>
      <c r="NSE29" s="173"/>
      <c r="NSF29" s="173"/>
      <c r="NSG29" s="173"/>
      <c r="NSH29" s="173"/>
      <c r="NSI29" s="173"/>
      <c r="NSJ29" s="173"/>
      <c r="NSK29" s="173"/>
      <c r="NSL29" s="173"/>
      <c r="NSM29" s="173"/>
      <c r="NSN29" s="173"/>
      <c r="NSO29" s="173"/>
      <c r="NSP29" s="173"/>
      <c r="NSQ29" s="173"/>
      <c r="NSR29" s="173"/>
      <c r="NSS29" s="173"/>
      <c r="NST29" s="173"/>
      <c r="NSU29" s="173"/>
      <c r="NSV29" s="173"/>
      <c r="NSW29" s="173"/>
      <c r="NSX29" s="173"/>
      <c r="NSY29" s="173"/>
      <c r="NSZ29" s="173"/>
      <c r="NTA29" s="173"/>
      <c r="NTB29" s="173"/>
      <c r="NTC29" s="173"/>
      <c r="NTD29" s="173"/>
      <c r="NTE29" s="173"/>
      <c r="NTF29" s="173"/>
      <c r="NTG29" s="173"/>
      <c r="NTH29" s="173"/>
      <c r="NTI29" s="173"/>
      <c r="NTJ29" s="173"/>
      <c r="NTK29" s="173"/>
      <c r="NTL29" s="173"/>
      <c r="NTM29" s="173"/>
      <c r="NTN29" s="173"/>
      <c r="NTO29" s="173"/>
      <c r="NTP29" s="173"/>
      <c r="NTQ29" s="173"/>
      <c r="NTR29" s="173"/>
      <c r="NTS29" s="173"/>
      <c r="NTT29" s="173"/>
      <c r="NTU29" s="173"/>
      <c r="NTV29" s="173"/>
      <c r="NTW29" s="173"/>
      <c r="NTX29" s="173"/>
      <c r="NTY29" s="173"/>
      <c r="NTZ29" s="173"/>
      <c r="NUA29" s="173"/>
      <c r="NUB29" s="173"/>
      <c r="NUC29" s="173"/>
      <c r="NUD29" s="173"/>
      <c r="NUE29" s="173"/>
      <c r="NUF29" s="173"/>
      <c r="NUG29" s="173"/>
      <c r="NUH29" s="173"/>
      <c r="NUI29" s="173"/>
      <c r="NUJ29" s="173"/>
      <c r="NUK29" s="173"/>
      <c r="NUL29" s="173"/>
      <c r="NUM29" s="173"/>
      <c r="NUN29" s="173"/>
      <c r="NUO29" s="173"/>
      <c r="NUP29" s="173"/>
      <c r="NUQ29" s="173"/>
      <c r="NUR29" s="173"/>
      <c r="NUS29" s="173"/>
      <c r="NUT29" s="173"/>
      <c r="NUU29" s="173"/>
      <c r="NUV29" s="173"/>
      <c r="NUW29" s="173"/>
      <c r="NUX29" s="173"/>
      <c r="NUY29" s="173"/>
      <c r="NUZ29" s="173"/>
      <c r="NVA29" s="173"/>
      <c r="NVB29" s="173"/>
      <c r="NVC29" s="173"/>
      <c r="NVD29" s="173"/>
      <c r="NVE29" s="173"/>
      <c r="NVF29" s="173"/>
      <c r="NVG29" s="173"/>
      <c r="NVH29" s="173"/>
      <c r="NVI29" s="173"/>
      <c r="NVJ29" s="173"/>
      <c r="NVK29" s="173"/>
      <c r="NVL29" s="173"/>
      <c r="NVM29" s="173"/>
      <c r="NVN29" s="173"/>
      <c r="NVO29" s="173"/>
      <c r="NVP29" s="173"/>
      <c r="NVQ29" s="173"/>
      <c r="NVR29" s="173"/>
      <c r="NVS29" s="173"/>
      <c r="NVT29" s="173"/>
      <c r="NVU29" s="173"/>
      <c r="NVV29" s="173"/>
      <c r="NVW29" s="173"/>
      <c r="NVX29" s="173"/>
      <c r="NVY29" s="173"/>
      <c r="NVZ29" s="173"/>
      <c r="NWA29" s="173"/>
      <c r="NWB29" s="173"/>
      <c r="NWC29" s="173"/>
      <c r="NWD29" s="173"/>
      <c r="NWE29" s="173"/>
      <c r="NWF29" s="173"/>
      <c r="NWG29" s="173"/>
      <c r="NWH29" s="173"/>
      <c r="NWI29" s="173"/>
      <c r="NWJ29" s="173"/>
      <c r="NWK29" s="173"/>
      <c r="NWL29" s="173"/>
      <c r="NWM29" s="173"/>
      <c r="NWN29" s="173"/>
      <c r="NWO29" s="173"/>
      <c r="NWP29" s="173"/>
      <c r="NWQ29" s="173"/>
      <c r="NWR29" s="173"/>
      <c r="NWS29" s="173"/>
      <c r="NWT29" s="173"/>
      <c r="NWU29" s="173"/>
      <c r="NWV29" s="173"/>
      <c r="NWW29" s="173"/>
      <c r="NWX29" s="173"/>
      <c r="NWY29" s="173"/>
      <c r="NWZ29" s="173"/>
      <c r="NXA29" s="173"/>
      <c r="NXB29" s="173"/>
      <c r="NXC29" s="173"/>
      <c r="NXD29" s="173"/>
      <c r="NXE29" s="173"/>
      <c r="NXF29" s="173"/>
      <c r="NXG29" s="173"/>
      <c r="NXH29" s="173"/>
      <c r="NXI29" s="173"/>
      <c r="NXJ29" s="173"/>
      <c r="NXK29" s="173"/>
      <c r="NXL29" s="173"/>
      <c r="NXM29" s="173"/>
      <c r="NXN29" s="173"/>
      <c r="NXO29" s="173"/>
      <c r="NXP29" s="173"/>
      <c r="NXQ29" s="173"/>
      <c r="NXR29" s="173"/>
      <c r="NXS29" s="173"/>
      <c r="NXT29" s="173"/>
      <c r="NXU29" s="173"/>
      <c r="NXV29" s="173"/>
      <c r="NXW29" s="173"/>
      <c r="NXX29" s="173"/>
      <c r="NXY29" s="173"/>
      <c r="NXZ29" s="173"/>
      <c r="NYA29" s="173"/>
      <c r="NYB29" s="173"/>
      <c r="NYC29" s="173"/>
      <c r="NYD29" s="173"/>
      <c r="NYE29" s="173"/>
      <c r="NYF29" s="173"/>
      <c r="NYG29" s="173"/>
      <c r="NYH29" s="173"/>
      <c r="NYI29" s="173"/>
      <c r="NYJ29" s="173"/>
      <c r="NYK29" s="173"/>
      <c r="NYL29" s="173"/>
      <c r="NYM29" s="173"/>
      <c r="NYN29" s="173"/>
      <c r="NYO29" s="173"/>
      <c r="NYP29" s="173"/>
      <c r="NYQ29" s="173"/>
      <c r="NYR29" s="173"/>
      <c r="NYS29" s="173"/>
      <c r="NYT29" s="173"/>
      <c r="NYU29" s="173"/>
      <c r="NYV29" s="173"/>
      <c r="NYW29" s="173"/>
      <c r="NYX29" s="173"/>
      <c r="NYY29" s="173"/>
      <c r="NYZ29" s="173"/>
      <c r="NZA29" s="173"/>
      <c r="NZB29" s="173"/>
      <c r="NZC29" s="173"/>
      <c r="NZD29" s="173"/>
      <c r="NZE29" s="173"/>
      <c r="NZF29" s="173"/>
      <c r="NZG29" s="173"/>
      <c r="NZH29" s="173"/>
      <c r="NZI29" s="173"/>
      <c r="NZJ29" s="173"/>
      <c r="NZK29" s="173"/>
      <c r="NZL29" s="173"/>
      <c r="NZM29" s="173"/>
      <c r="NZN29" s="173"/>
      <c r="NZO29" s="173"/>
      <c r="NZP29" s="173"/>
      <c r="NZQ29" s="173"/>
      <c r="NZR29" s="173"/>
      <c r="NZS29" s="173"/>
      <c r="NZT29" s="173"/>
      <c r="NZU29" s="173"/>
      <c r="NZV29" s="173"/>
      <c r="NZW29" s="173"/>
      <c r="NZX29" s="173"/>
      <c r="NZY29" s="173"/>
      <c r="NZZ29" s="173"/>
      <c r="OAA29" s="173"/>
      <c r="OAB29" s="173"/>
      <c r="OAC29" s="173"/>
      <c r="OAD29" s="173"/>
      <c r="OAE29" s="173"/>
      <c r="OAF29" s="173"/>
      <c r="OAG29" s="173"/>
      <c r="OAH29" s="173"/>
      <c r="OAI29" s="173"/>
      <c r="OAJ29" s="173"/>
      <c r="OAK29" s="173"/>
      <c r="OAL29" s="173"/>
      <c r="OAM29" s="173"/>
      <c r="OAN29" s="173"/>
      <c r="OAO29" s="173"/>
      <c r="OAP29" s="173"/>
      <c r="OAQ29" s="173"/>
      <c r="OAR29" s="173"/>
      <c r="OAS29" s="173"/>
      <c r="OAT29" s="173"/>
      <c r="OAU29" s="173"/>
      <c r="OAV29" s="173"/>
      <c r="OAW29" s="173"/>
      <c r="OAX29" s="173"/>
      <c r="OAY29" s="173"/>
      <c r="OAZ29" s="173"/>
      <c r="OBA29" s="173"/>
      <c r="OBB29" s="173"/>
      <c r="OBC29" s="173"/>
      <c r="OBD29" s="173"/>
      <c r="OBE29" s="173"/>
      <c r="OBF29" s="173"/>
      <c r="OBG29" s="173"/>
      <c r="OBH29" s="173"/>
      <c r="OBI29" s="173"/>
      <c r="OBJ29" s="173"/>
      <c r="OBK29" s="173"/>
      <c r="OBL29" s="173"/>
      <c r="OBM29" s="173"/>
      <c r="OBN29" s="173"/>
      <c r="OBO29" s="173"/>
      <c r="OBP29" s="173"/>
      <c r="OBQ29" s="173"/>
      <c r="OBR29" s="173"/>
      <c r="OBS29" s="173"/>
      <c r="OBT29" s="173"/>
      <c r="OBU29" s="173"/>
      <c r="OBV29" s="173"/>
      <c r="OBW29" s="173"/>
      <c r="OBX29" s="173"/>
      <c r="OBY29" s="173"/>
      <c r="OBZ29" s="173"/>
      <c r="OCA29" s="173"/>
      <c r="OCB29" s="173"/>
      <c r="OCC29" s="173"/>
      <c r="OCD29" s="173"/>
      <c r="OCE29" s="173"/>
      <c r="OCF29" s="173"/>
      <c r="OCG29" s="173"/>
      <c r="OCH29" s="173"/>
      <c r="OCI29" s="173"/>
      <c r="OCJ29" s="173"/>
      <c r="OCK29" s="173"/>
      <c r="OCL29" s="173"/>
      <c r="OCM29" s="173"/>
      <c r="OCN29" s="173"/>
      <c r="OCO29" s="173"/>
      <c r="OCP29" s="173"/>
      <c r="OCQ29" s="173"/>
      <c r="OCR29" s="173"/>
      <c r="OCS29" s="173"/>
      <c r="OCT29" s="173"/>
      <c r="OCU29" s="173"/>
      <c r="OCV29" s="173"/>
      <c r="OCW29" s="173"/>
      <c r="OCX29" s="173"/>
      <c r="OCY29" s="173"/>
      <c r="OCZ29" s="173"/>
      <c r="ODA29" s="173"/>
      <c r="ODB29" s="173"/>
      <c r="ODC29" s="173"/>
      <c r="ODD29" s="173"/>
      <c r="ODE29" s="173"/>
      <c r="ODF29" s="173"/>
      <c r="ODG29" s="173"/>
      <c r="ODH29" s="173"/>
      <c r="ODI29" s="173"/>
      <c r="ODJ29" s="173"/>
      <c r="ODK29" s="173"/>
      <c r="ODL29" s="173"/>
      <c r="ODM29" s="173"/>
      <c r="ODN29" s="173"/>
      <c r="ODO29" s="173"/>
      <c r="ODP29" s="173"/>
      <c r="ODQ29" s="173"/>
      <c r="ODR29" s="173"/>
      <c r="ODS29" s="173"/>
      <c r="ODT29" s="173"/>
      <c r="ODU29" s="173"/>
      <c r="ODV29" s="173"/>
      <c r="ODW29" s="173"/>
      <c r="ODX29" s="173"/>
      <c r="ODY29" s="173"/>
      <c r="ODZ29" s="173"/>
      <c r="OEA29" s="173"/>
      <c r="OEB29" s="173"/>
      <c r="OEC29" s="173"/>
      <c r="OED29" s="173"/>
      <c r="OEE29" s="173"/>
      <c r="OEF29" s="173"/>
      <c r="OEG29" s="173"/>
      <c r="OEH29" s="173"/>
      <c r="OEI29" s="173"/>
      <c r="OEJ29" s="173"/>
      <c r="OEK29" s="173"/>
      <c r="OEL29" s="173"/>
      <c r="OEM29" s="173"/>
      <c r="OEN29" s="173"/>
      <c r="OEO29" s="173"/>
      <c r="OEP29" s="173"/>
      <c r="OEQ29" s="173"/>
      <c r="OER29" s="173"/>
      <c r="OES29" s="173"/>
      <c r="OET29" s="173"/>
      <c r="OEU29" s="173"/>
      <c r="OEV29" s="173"/>
      <c r="OEW29" s="173"/>
      <c r="OEX29" s="173"/>
      <c r="OEY29" s="173"/>
      <c r="OEZ29" s="173"/>
      <c r="OFA29" s="173"/>
      <c r="OFB29" s="173"/>
      <c r="OFC29" s="173"/>
      <c r="OFD29" s="173"/>
      <c r="OFE29" s="173"/>
      <c r="OFF29" s="173"/>
      <c r="OFG29" s="173"/>
      <c r="OFH29" s="173"/>
      <c r="OFI29" s="173"/>
      <c r="OFJ29" s="173"/>
      <c r="OFK29" s="173"/>
      <c r="OFL29" s="173"/>
      <c r="OFM29" s="173"/>
      <c r="OFN29" s="173"/>
      <c r="OFO29" s="173"/>
      <c r="OFP29" s="173"/>
      <c r="OFQ29" s="173"/>
      <c r="OFR29" s="173"/>
      <c r="OFS29" s="173"/>
      <c r="OFT29" s="173"/>
      <c r="OFU29" s="173"/>
      <c r="OFV29" s="173"/>
      <c r="OFW29" s="173"/>
      <c r="OFX29" s="173"/>
      <c r="OFY29" s="173"/>
      <c r="OFZ29" s="173"/>
      <c r="OGA29" s="173"/>
      <c r="OGB29" s="173"/>
      <c r="OGC29" s="173"/>
      <c r="OGD29" s="173"/>
      <c r="OGE29" s="173"/>
      <c r="OGF29" s="173"/>
      <c r="OGG29" s="173"/>
      <c r="OGH29" s="173"/>
      <c r="OGI29" s="173"/>
      <c r="OGJ29" s="173"/>
      <c r="OGK29" s="173"/>
      <c r="OGL29" s="173"/>
      <c r="OGM29" s="173"/>
      <c r="OGN29" s="173"/>
      <c r="OGO29" s="173"/>
      <c r="OGP29" s="173"/>
      <c r="OGQ29" s="173"/>
      <c r="OGR29" s="173"/>
      <c r="OGS29" s="173"/>
      <c r="OGT29" s="173"/>
      <c r="OGU29" s="173"/>
      <c r="OGV29" s="173"/>
      <c r="OGW29" s="173"/>
      <c r="OGX29" s="173"/>
      <c r="OGY29" s="173"/>
      <c r="OGZ29" s="173"/>
      <c r="OHA29" s="173"/>
      <c r="OHB29" s="173"/>
      <c r="OHC29" s="173"/>
      <c r="OHD29" s="173"/>
      <c r="OHE29" s="173"/>
      <c r="OHF29" s="173"/>
      <c r="OHG29" s="173"/>
      <c r="OHH29" s="173"/>
      <c r="OHI29" s="173"/>
      <c r="OHJ29" s="173"/>
      <c r="OHK29" s="173"/>
      <c r="OHL29" s="173"/>
      <c r="OHM29" s="173"/>
      <c r="OHN29" s="173"/>
      <c r="OHO29" s="173"/>
      <c r="OHP29" s="173"/>
      <c r="OHQ29" s="173"/>
      <c r="OHR29" s="173"/>
      <c r="OHS29" s="173"/>
      <c r="OHT29" s="173"/>
      <c r="OHU29" s="173"/>
      <c r="OHV29" s="173"/>
      <c r="OHW29" s="173"/>
      <c r="OHX29" s="173"/>
      <c r="OHY29" s="173"/>
      <c r="OHZ29" s="173"/>
      <c r="OIA29" s="173"/>
      <c r="OIB29" s="173"/>
      <c r="OIC29" s="173"/>
      <c r="OID29" s="173"/>
      <c r="OIE29" s="173"/>
      <c r="OIF29" s="173"/>
      <c r="OIG29" s="173"/>
      <c r="OIH29" s="173"/>
      <c r="OII29" s="173"/>
      <c r="OIJ29" s="173"/>
      <c r="OIK29" s="173"/>
      <c r="OIL29" s="173"/>
      <c r="OIM29" s="173"/>
      <c r="OIN29" s="173"/>
      <c r="OIO29" s="173"/>
      <c r="OIP29" s="173"/>
      <c r="OIQ29" s="173"/>
      <c r="OIR29" s="173"/>
      <c r="OIS29" s="173"/>
      <c r="OIT29" s="173"/>
      <c r="OIU29" s="173"/>
      <c r="OIV29" s="173"/>
      <c r="OIW29" s="173"/>
      <c r="OIX29" s="173"/>
      <c r="OIY29" s="173"/>
      <c r="OIZ29" s="173"/>
      <c r="OJA29" s="173"/>
      <c r="OJB29" s="173"/>
      <c r="OJC29" s="173"/>
      <c r="OJD29" s="173"/>
      <c r="OJE29" s="173"/>
      <c r="OJF29" s="173"/>
      <c r="OJG29" s="173"/>
      <c r="OJH29" s="173"/>
      <c r="OJI29" s="173"/>
      <c r="OJJ29" s="173"/>
      <c r="OJK29" s="173"/>
      <c r="OJL29" s="173"/>
      <c r="OJM29" s="173"/>
      <c r="OJN29" s="173"/>
      <c r="OJO29" s="173"/>
      <c r="OJP29" s="173"/>
      <c r="OJQ29" s="173"/>
      <c r="OJR29" s="173"/>
      <c r="OJS29" s="173"/>
      <c r="OJT29" s="173"/>
      <c r="OJU29" s="173"/>
      <c r="OJV29" s="173"/>
      <c r="OJW29" s="173"/>
      <c r="OJX29" s="173"/>
      <c r="OJY29" s="173"/>
      <c r="OJZ29" s="173"/>
      <c r="OKA29" s="173"/>
      <c r="OKB29" s="173"/>
      <c r="OKC29" s="173"/>
      <c r="OKD29" s="173"/>
      <c r="OKE29" s="173"/>
      <c r="OKF29" s="173"/>
      <c r="OKG29" s="173"/>
      <c r="OKH29" s="173"/>
      <c r="OKI29" s="173"/>
      <c r="OKJ29" s="173"/>
      <c r="OKK29" s="173"/>
      <c r="OKL29" s="173"/>
      <c r="OKM29" s="173"/>
      <c r="OKN29" s="173"/>
      <c r="OKO29" s="173"/>
      <c r="OKP29" s="173"/>
      <c r="OKQ29" s="173"/>
      <c r="OKR29" s="173"/>
      <c r="OKS29" s="173"/>
      <c r="OKT29" s="173"/>
      <c r="OKU29" s="173"/>
      <c r="OKV29" s="173"/>
      <c r="OKW29" s="173"/>
      <c r="OKX29" s="173"/>
      <c r="OKY29" s="173"/>
      <c r="OKZ29" s="173"/>
      <c r="OLA29" s="173"/>
      <c r="OLB29" s="173"/>
      <c r="OLC29" s="173"/>
      <c r="OLD29" s="173"/>
      <c r="OLE29" s="173"/>
      <c r="OLF29" s="173"/>
      <c r="OLG29" s="173"/>
      <c r="OLH29" s="173"/>
      <c r="OLI29" s="173"/>
      <c r="OLJ29" s="173"/>
      <c r="OLK29" s="173"/>
      <c r="OLL29" s="173"/>
      <c r="OLM29" s="173"/>
      <c r="OLN29" s="173"/>
      <c r="OLO29" s="173"/>
      <c r="OLP29" s="173"/>
      <c r="OLQ29" s="173"/>
      <c r="OLR29" s="173"/>
      <c r="OLS29" s="173"/>
      <c r="OLT29" s="173"/>
      <c r="OLU29" s="173"/>
      <c r="OLV29" s="173"/>
      <c r="OLW29" s="173"/>
      <c r="OLX29" s="173"/>
      <c r="OLY29" s="173"/>
      <c r="OLZ29" s="173"/>
      <c r="OMA29" s="173"/>
      <c r="OMB29" s="173"/>
      <c r="OMC29" s="173"/>
      <c r="OMD29" s="173"/>
      <c r="OME29" s="173"/>
      <c r="OMF29" s="173"/>
      <c r="OMG29" s="173"/>
      <c r="OMH29" s="173"/>
      <c r="OMI29" s="173"/>
      <c r="OMJ29" s="173"/>
      <c r="OMK29" s="173"/>
      <c r="OML29" s="173"/>
      <c r="OMM29" s="173"/>
      <c r="OMN29" s="173"/>
      <c r="OMO29" s="173"/>
      <c r="OMP29" s="173"/>
      <c r="OMQ29" s="173"/>
      <c r="OMR29" s="173"/>
      <c r="OMS29" s="173"/>
      <c r="OMT29" s="173"/>
      <c r="OMU29" s="173"/>
      <c r="OMV29" s="173"/>
      <c r="OMW29" s="173"/>
      <c r="OMX29" s="173"/>
      <c r="OMY29" s="173"/>
      <c r="OMZ29" s="173"/>
      <c r="ONA29" s="173"/>
      <c r="ONB29" s="173"/>
      <c r="ONC29" s="173"/>
      <c r="OND29" s="173"/>
      <c r="ONE29" s="173"/>
      <c r="ONF29" s="173"/>
      <c r="ONG29" s="173"/>
      <c r="ONH29" s="173"/>
      <c r="ONI29" s="173"/>
      <c r="ONJ29" s="173"/>
      <c r="ONK29" s="173"/>
      <c r="ONL29" s="173"/>
      <c r="ONM29" s="173"/>
      <c r="ONN29" s="173"/>
      <c r="ONO29" s="173"/>
      <c r="ONP29" s="173"/>
      <c r="ONQ29" s="173"/>
      <c r="ONR29" s="173"/>
      <c r="ONS29" s="173"/>
      <c r="ONT29" s="173"/>
      <c r="ONU29" s="173"/>
      <c r="ONV29" s="173"/>
      <c r="ONW29" s="173"/>
      <c r="ONX29" s="173"/>
      <c r="ONY29" s="173"/>
      <c r="ONZ29" s="173"/>
      <c r="OOA29" s="173"/>
      <c r="OOB29" s="173"/>
      <c r="OOC29" s="173"/>
      <c r="OOD29" s="173"/>
      <c r="OOE29" s="173"/>
      <c r="OOF29" s="173"/>
      <c r="OOG29" s="173"/>
      <c r="OOH29" s="173"/>
      <c r="OOI29" s="173"/>
      <c r="OOJ29" s="173"/>
      <c r="OOK29" s="173"/>
      <c r="OOL29" s="173"/>
      <c r="OOM29" s="173"/>
      <c r="OON29" s="173"/>
      <c r="OOO29" s="173"/>
      <c r="OOP29" s="173"/>
      <c r="OOQ29" s="173"/>
      <c r="OOR29" s="173"/>
      <c r="OOS29" s="173"/>
      <c r="OOT29" s="173"/>
      <c r="OOU29" s="173"/>
      <c r="OOV29" s="173"/>
      <c r="OOW29" s="173"/>
      <c r="OOX29" s="173"/>
      <c r="OOY29" s="173"/>
      <c r="OOZ29" s="173"/>
      <c r="OPA29" s="173"/>
      <c r="OPB29" s="173"/>
      <c r="OPC29" s="173"/>
      <c r="OPD29" s="173"/>
      <c r="OPE29" s="173"/>
      <c r="OPF29" s="173"/>
      <c r="OPG29" s="173"/>
      <c r="OPH29" s="173"/>
      <c r="OPI29" s="173"/>
      <c r="OPJ29" s="173"/>
      <c r="OPK29" s="173"/>
      <c r="OPL29" s="173"/>
      <c r="OPM29" s="173"/>
      <c r="OPN29" s="173"/>
      <c r="OPO29" s="173"/>
      <c r="OPP29" s="173"/>
      <c r="OPQ29" s="173"/>
      <c r="OPR29" s="173"/>
      <c r="OPS29" s="173"/>
      <c r="OPT29" s="173"/>
      <c r="OPU29" s="173"/>
      <c r="OPV29" s="173"/>
      <c r="OPW29" s="173"/>
      <c r="OPX29" s="173"/>
      <c r="OPY29" s="173"/>
      <c r="OPZ29" s="173"/>
      <c r="OQA29" s="173"/>
      <c r="OQB29" s="173"/>
      <c r="OQC29" s="173"/>
      <c r="OQD29" s="173"/>
      <c r="OQE29" s="173"/>
      <c r="OQF29" s="173"/>
      <c r="OQG29" s="173"/>
      <c r="OQH29" s="173"/>
      <c r="OQI29" s="173"/>
      <c r="OQJ29" s="173"/>
      <c r="OQK29" s="173"/>
      <c r="OQL29" s="173"/>
      <c r="OQM29" s="173"/>
      <c r="OQN29" s="173"/>
      <c r="OQO29" s="173"/>
      <c r="OQP29" s="173"/>
      <c r="OQQ29" s="173"/>
      <c r="OQR29" s="173"/>
      <c r="OQS29" s="173"/>
      <c r="OQT29" s="173"/>
      <c r="OQU29" s="173"/>
      <c r="OQV29" s="173"/>
      <c r="OQW29" s="173"/>
      <c r="OQX29" s="173"/>
      <c r="OQY29" s="173"/>
      <c r="OQZ29" s="173"/>
      <c r="ORA29" s="173"/>
      <c r="ORB29" s="173"/>
      <c r="ORC29" s="173"/>
      <c r="ORD29" s="173"/>
      <c r="ORE29" s="173"/>
      <c r="ORF29" s="173"/>
      <c r="ORG29" s="173"/>
      <c r="ORH29" s="173"/>
      <c r="ORI29" s="173"/>
      <c r="ORJ29" s="173"/>
      <c r="ORK29" s="173"/>
      <c r="ORL29" s="173"/>
      <c r="ORM29" s="173"/>
      <c r="ORN29" s="173"/>
      <c r="ORO29" s="173"/>
      <c r="ORP29" s="173"/>
      <c r="ORQ29" s="173"/>
      <c r="ORR29" s="173"/>
      <c r="ORS29" s="173"/>
      <c r="ORT29" s="173"/>
      <c r="ORU29" s="173"/>
      <c r="ORV29" s="173"/>
      <c r="ORW29" s="173"/>
      <c r="ORX29" s="173"/>
      <c r="ORY29" s="173"/>
      <c r="ORZ29" s="173"/>
      <c r="OSA29" s="173"/>
      <c r="OSB29" s="173"/>
      <c r="OSC29" s="173"/>
      <c r="OSD29" s="173"/>
      <c r="OSE29" s="173"/>
      <c r="OSF29" s="173"/>
      <c r="OSG29" s="173"/>
      <c r="OSH29" s="173"/>
      <c r="OSI29" s="173"/>
      <c r="OSJ29" s="173"/>
      <c r="OSK29" s="173"/>
      <c r="OSL29" s="173"/>
      <c r="OSM29" s="173"/>
      <c r="OSN29" s="173"/>
      <c r="OSO29" s="173"/>
      <c r="OSP29" s="173"/>
      <c r="OSQ29" s="173"/>
      <c r="OSR29" s="173"/>
      <c r="OSS29" s="173"/>
      <c r="OST29" s="173"/>
      <c r="OSU29" s="173"/>
      <c r="OSV29" s="173"/>
      <c r="OSW29" s="173"/>
      <c r="OSX29" s="173"/>
      <c r="OSY29" s="173"/>
      <c r="OSZ29" s="173"/>
      <c r="OTA29" s="173"/>
      <c r="OTB29" s="173"/>
      <c r="OTC29" s="173"/>
      <c r="OTD29" s="173"/>
      <c r="OTE29" s="173"/>
      <c r="OTF29" s="173"/>
      <c r="OTG29" s="173"/>
      <c r="OTH29" s="173"/>
      <c r="OTI29" s="173"/>
      <c r="OTJ29" s="173"/>
      <c r="OTK29" s="173"/>
      <c r="OTL29" s="173"/>
      <c r="OTM29" s="173"/>
      <c r="OTN29" s="173"/>
      <c r="OTO29" s="173"/>
      <c r="OTP29" s="173"/>
      <c r="OTQ29" s="173"/>
      <c r="OTR29" s="173"/>
      <c r="OTS29" s="173"/>
      <c r="OTT29" s="173"/>
      <c r="OTU29" s="173"/>
      <c r="OTV29" s="173"/>
      <c r="OTW29" s="173"/>
      <c r="OTX29" s="173"/>
      <c r="OTY29" s="173"/>
      <c r="OTZ29" s="173"/>
      <c r="OUA29" s="173"/>
      <c r="OUB29" s="173"/>
      <c r="OUC29" s="173"/>
      <c r="OUD29" s="173"/>
      <c r="OUE29" s="173"/>
      <c r="OUF29" s="173"/>
      <c r="OUG29" s="173"/>
      <c r="OUH29" s="173"/>
      <c r="OUI29" s="173"/>
      <c r="OUJ29" s="173"/>
      <c r="OUK29" s="173"/>
      <c r="OUL29" s="173"/>
      <c r="OUM29" s="173"/>
      <c r="OUN29" s="173"/>
      <c r="OUO29" s="173"/>
      <c r="OUP29" s="173"/>
      <c r="OUQ29" s="173"/>
      <c r="OUR29" s="173"/>
      <c r="OUS29" s="173"/>
      <c r="OUT29" s="173"/>
      <c r="OUU29" s="173"/>
      <c r="OUV29" s="173"/>
      <c r="OUW29" s="173"/>
      <c r="OUX29" s="173"/>
      <c r="OUY29" s="173"/>
      <c r="OUZ29" s="173"/>
      <c r="OVA29" s="173"/>
      <c r="OVB29" s="173"/>
      <c r="OVC29" s="173"/>
      <c r="OVD29" s="173"/>
      <c r="OVE29" s="173"/>
      <c r="OVF29" s="173"/>
      <c r="OVG29" s="173"/>
      <c r="OVH29" s="173"/>
      <c r="OVI29" s="173"/>
      <c r="OVJ29" s="173"/>
      <c r="OVK29" s="173"/>
      <c r="OVL29" s="173"/>
      <c r="OVM29" s="173"/>
      <c r="OVN29" s="173"/>
      <c r="OVO29" s="173"/>
      <c r="OVP29" s="173"/>
      <c r="OVQ29" s="173"/>
      <c r="OVR29" s="173"/>
      <c r="OVS29" s="173"/>
      <c r="OVT29" s="173"/>
      <c r="OVU29" s="173"/>
      <c r="OVV29" s="173"/>
      <c r="OVW29" s="173"/>
      <c r="OVX29" s="173"/>
      <c r="OVY29" s="173"/>
      <c r="OVZ29" s="173"/>
      <c r="OWA29" s="173"/>
      <c r="OWB29" s="173"/>
      <c r="OWC29" s="173"/>
      <c r="OWD29" s="173"/>
      <c r="OWE29" s="173"/>
      <c r="OWF29" s="173"/>
      <c r="OWG29" s="173"/>
      <c r="OWH29" s="173"/>
      <c r="OWI29" s="173"/>
      <c r="OWJ29" s="173"/>
      <c r="OWK29" s="173"/>
      <c r="OWL29" s="173"/>
      <c r="OWM29" s="173"/>
      <c r="OWN29" s="173"/>
      <c r="OWO29" s="173"/>
      <c r="OWP29" s="173"/>
      <c r="OWQ29" s="173"/>
      <c r="OWR29" s="173"/>
      <c r="OWS29" s="173"/>
      <c r="OWT29" s="173"/>
      <c r="OWU29" s="173"/>
      <c r="OWV29" s="173"/>
      <c r="OWW29" s="173"/>
      <c r="OWX29" s="173"/>
      <c r="OWY29" s="173"/>
      <c r="OWZ29" s="173"/>
      <c r="OXA29" s="173"/>
      <c r="OXB29" s="173"/>
      <c r="OXC29" s="173"/>
      <c r="OXD29" s="173"/>
      <c r="OXE29" s="173"/>
      <c r="OXF29" s="173"/>
      <c r="OXG29" s="173"/>
      <c r="OXH29" s="173"/>
      <c r="OXI29" s="173"/>
      <c r="OXJ29" s="173"/>
      <c r="OXK29" s="173"/>
      <c r="OXL29" s="173"/>
      <c r="OXM29" s="173"/>
      <c r="OXN29" s="173"/>
      <c r="OXO29" s="173"/>
      <c r="OXP29" s="173"/>
      <c r="OXQ29" s="173"/>
      <c r="OXR29" s="173"/>
      <c r="OXS29" s="173"/>
      <c r="OXT29" s="173"/>
      <c r="OXU29" s="173"/>
      <c r="OXV29" s="173"/>
      <c r="OXW29" s="173"/>
      <c r="OXX29" s="173"/>
      <c r="OXY29" s="173"/>
      <c r="OXZ29" s="173"/>
      <c r="OYA29" s="173"/>
      <c r="OYB29" s="173"/>
      <c r="OYC29" s="173"/>
      <c r="OYD29" s="173"/>
      <c r="OYE29" s="173"/>
      <c r="OYF29" s="173"/>
      <c r="OYG29" s="173"/>
      <c r="OYH29" s="173"/>
      <c r="OYI29" s="173"/>
      <c r="OYJ29" s="173"/>
      <c r="OYK29" s="173"/>
      <c r="OYL29" s="173"/>
      <c r="OYM29" s="173"/>
      <c r="OYN29" s="173"/>
      <c r="OYO29" s="173"/>
      <c r="OYP29" s="173"/>
      <c r="OYQ29" s="173"/>
      <c r="OYR29" s="173"/>
      <c r="OYS29" s="173"/>
      <c r="OYT29" s="173"/>
      <c r="OYU29" s="173"/>
      <c r="OYV29" s="173"/>
      <c r="OYW29" s="173"/>
      <c r="OYX29" s="173"/>
      <c r="OYY29" s="173"/>
      <c r="OYZ29" s="173"/>
      <c r="OZA29" s="173"/>
      <c r="OZB29" s="173"/>
      <c r="OZC29" s="173"/>
      <c r="OZD29" s="173"/>
      <c r="OZE29" s="173"/>
      <c r="OZF29" s="173"/>
      <c r="OZG29" s="173"/>
      <c r="OZH29" s="173"/>
      <c r="OZI29" s="173"/>
      <c r="OZJ29" s="173"/>
      <c r="OZK29" s="173"/>
      <c r="OZL29" s="173"/>
      <c r="OZM29" s="173"/>
      <c r="OZN29" s="173"/>
      <c r="OZO29" s="173"/>
      <c r="OZP29" s="173"/>
      <c r="OZQ29" s="173"/>
      <c r="OZR29" s="173"/>
      <c r="OZS29" s="173"/>
      <c r="OZT29" s="173"/>
      <c r="OZU29" s="173"/>
      <c r="OZV29" s="173"/>
      <c r="OZW29" s="173"/>
      <c r="OZX29" s="173"/>
      <c r="OZY29" s="173"/>
      <c r="OZZ29" s="173"/>
      <c r="PAA29" s="173"/>
      <c r="PAB29" s="173"/>
      <c r="PAC29" s="173"/>
      <c r="PAD29" s="173"/>
      <c r="PAE29" s="173"/>
      <c r="PAF29" s="173"/>
      <c r="PAG29" s="173"/>
      <c r="PAH29" s="173"/>
      <c r="PAI29" s="173"/>
      <c r="PAJ29" s="173"/>
      <c r="PAK29" s="173"/>
      <c r="PAL29" s="173"/>
      <c r="PAM29" s="173"/>
      <c r="PAN29" s="173"/>
      <c r="PAO29" s="173"/>
      <c r="PAP29" s="173"/>
      <c r="PAQ29" s="173"/>
      <c r="PAR29" s="173"/>
      <c r="PAS29" s="173"/>
      <c r="PAT29" s="173"/>
      <c r="PAU29" s="173"/>
      <c r="PAV29" s="173"/>
      <c r="PAW29" s="173"/>
      <c r="PAX29" s="173"/>
      <c r="PAY29" s="173"/>
      <c r="PAZ29" s="173"/>
      <c r="PBA29" s="173"/>
      <c r="PBB29" s="173"/>
      <c r="PBC29" s="173"/>
      <c r="PBD29" s="173"/>
      <c r="PBE29" s="173"/>
      <c r="PBF29" s="173"/>
      <c r="PBG29" s="173"/>
      <c r="PBH29" s="173"/>
      <c r="PBI29" s="173"/>
      <c r="PBJ29" s="173"/>
      <c r="PBK29" s="173"/>
      <c r="PBL29" s="173"/>
      <c r="PBM29" s="173"/>
      <c r="PBN29" s="173"/>
      <c r="PBO29" s="173"/>
      <c r="PBP29" s="173"/>
      <c r="PBQ29" s="173"/>
      <c r="PBR29" s="173"/>
      <c r="PBS29" s="173"/>
      <c r="PBT29" s="173"/>
      <c r="PBU29" s="173"/>
      <c r="PBV29" s="173"/>
      <c r="PBW29" s="173"/>
      <c r="PBX29" s="173"/>
      <c r="PBY29" s="173"/>
      <c r="PBZ29" s="173"/>
      <c r="PCA29" s="173"/>
      <c r="PCB29" s="173"/>
      <c r="PCC29" s="173"/>
      <c r="PCD29" s="173"/>
      <c r="PCE29" s="173"/>
      <c r="PCF29" s="173"/>
      <c r="PCG29" s="173"/>
      <c r="PCH29" s="173"/>
      <c r="PCI29" s="173"/>
      <c r="PCJ29" s="173"/>
      <c r="PCK29" s="173"/>
      <c r="PCL29" s="173"/>
      <c r="PCM29" s="173"/>
      <c r="PCN29" s="173"/>
      <c r="PCO29" s="173"/>
      <c r="PCP29" s="173"/>
      <c r="PCQ29" s="173"/>
      <c r="PCR29" s="173"/>
      <c r="PCS29" s="173"/>
      <c r="PCT29" s="173"/>
      <c r="PCU29" s="173"/>
      <c r="PCV29" s="173"/>
      <c r="PCW29" s="173"/>
      <c r="PCX29" s="173"/>
      <c r="PCY29" s="173"/>
      <c r="PCZ29" s="173"/>
      <c r="PDA29" s="173"/>
      <c r="PDB29" s="173"/>
      <c r="PDC29" s="173"/>
      <c r="PDD29" s="173"/>
      <c r="PDE29" s="173"/>
      <c r="PDF29" s="173"/>
      <c r="PDG29" s="173"/>
      <c r="PDH29" s="173"/>
      <c r="PDI29" s="173"/>
      <c r="PDJ29" s="173"/>
      <c r="PDK29" s="173"/>
      <c r="PDL29" s="173"/>
      <c r="PDM29" s="173"/>
      <c r="PDN29" s="173"/>
      <c r="PDO29" s="173"/>
      <c r="PDP29" s="173"/>
      <c r="PDQ29" s="173"/>
      <c r="PDR29" s="173"/>
      <c r="PDS29" s="173"/>
      <c r="PDT29" s="173"/>
      <c r="PDU29" s="173"/>
      <c r="PDV29" s="173"/>
      <c r="PDW29" s="173"/>
      <c r="PDX29" s="173"/>
      <c r="PDY29" s="173"/>
      <c r="PDZ29" s="173"/>
      <c r="PEA29" s="173"/>
      <c r="PEB29" s="173"/>
      <c r="PEC29" s="173"/>
      <c r="PED29" s="173"/>
      <c r="PEE29" s="173"/>
      <c r="PEF29" s="173"/>
      <c r="PEG29" s="173"/>
      <c r="PEH29" s="173"/>
      <c r="PEI29" s="173"/>
      <c r="PEJ29" s="173"/>
      <c r="PEK29" s="173"/>
      <c r="PEL29" s="173"/>
      <c r="PEM29" s="173"/>
      <c r="PEN29" s="173"/>
      <c r="PEO29" s="173"/>
      <c r="PEP29" s="173"/>
      <c r="PEQ29" s="173"/>
      <c r="PER29" s="173"/>
      <c r="PES29" s="173"/>
      <c r="PET29" s="173"/>
      <c r="PEU29" s="173"/>
      <c r="PEV29" s="173"/>
      <c r="PEW29" s="173"/>
      <c r="PEX29" s="173"/>
      <c r="PEY29" s="173"/>
      <c r="PEZ29" s="173"/>
      <c r="PFA29" s="173"/>
      <c r="PFB29" s="173"/>
      <c r="PFC29" s="173"/>
      <c r="PFD29" s="173"/>
      <c r="PFE29" s="173"/>
      <c r="PFF29" s="173"/>
      <c r="PFG29" s="173"/>
      <c r="PFH29" s="173"/>
      <c r="PFI29" s="173"/>
      <c r="PFJ29" s="173"/>
      <c r="PFK29" s="173"/>
      <c r="PFL29" s="173"/>
      <c r="PFM29" s="173"/>
      <c r="PFN29" s="173"/>
      <c r="PFO29" s="173"/>
      <c r="PFP29" s="173"/>
      <c r="PFQ29" s="173"/>
      <c r="PFR29" s="173"/>
      <c r="PFS29" s="173"/>
      <c r="PFT29" s="173"/>
      <c r="PFU29" s="173"/>
      <c r="PFV29" s="173"/>
      <c r="PFW29" s="173"/>
      <c r="PFX29" s="173"/>
      <c r="PFY29" s="173"/>
      <c r="PFZ29" s="173"/>
      <c r="PGA29" s="173"/>
      <c r="PGB29" s="173"/>
      <c r="PGC29" s="173"/>
      <c r="PGD29" s="173"/>
      <c r="PGE29" s="173"/>
      <c r="PGF29" s="173"/>
      <c r="PGG29" s="173"/>
      <c r="PGH29" s="173"/>
      <c r="PGI29" s="173"/>
      <c r="PGJ29" s="173"/>
      <c r="PGK29" s="173"/>
      <c r="PGL29" s="173"/>
      <c r="PGM29" s="173"/>
      <c r="PGN29" s="173"/>
      <c r="PGO29" s="173"/>
      <c r="PGP29" s="173"/>
      <c r="PGQ29" s="173"/>
      <c r="PGR29" s="173"/>
      <c r="PGS29" s="173"/>
      <c r="PGT29" s="173"/>
      <c r="PGU29" s="173"/>
      <c r="PGV29" s="173"/>
      <c r="PGW29" s="173"/>
      <c r="PGX29" s="173"/>
      <c r="PGY29" s="173"/>
      <c r="PGZ29" s="173"/>
      <c r="PHA29" s="173"/>
      <c r="PHB29" s="173"/>
      <c r="PHC29" s="173"/>
      <c r="PHD29" s="173"/>
      <c r="PHE29" s="173"/>
      <c r="PHF29" s="173"/>
      <c r="PHG29" s="173"/>
      <c r="PHH29" s="173"/>
      <c r="PHI29" s="173"/>
      <c r="PHJ29" s="173"/>
      <c r="PHK29" s="173"/>
      <c r="PHL29" s="173"/>
      <c r="PHM29" s="173"/>
      <c r="PHN29" s="173"/>
      <c r="PHO29" s="173"/>
      <c r="PHP29" s="173"/>
      <c r="PHQ29" s="173"/>
      <c r="PHR29" s="173"/>
      <c r="PHS29" s="173"/>
      <c r="PHT29" s="173"/>
      <c r="PHU29" s="173"/>
      <c r="PHV29" s="173"/>
      <c r="PHW29" s="173"/>
      <c r="PHX29" s="173"/>
      <c r="PHY29" s="173"/>
      <c r="PHZ29" s="173"/>
      <c r="PIA29" s="173"/>
      <c r="PIB29" s="173"/>
      <c r="PIC29" s="173"/>
      <c r="PID29" s="173"/>
      <c r="PIE29" s="173"/>
      <c r="PIF29" s="173"/>
      <c r="PIG29" s="173"/>
      <c r="PIH29" s="173"/>
      <c r="PII29" s="173"/>
      <c r="PIJ29" s="173"/>
      <c r="PIK29" s="173"/>
      <c r="PIL29" s="173"/>
      <c r="PIM29" s="173"/>
      <c r="PIN29" s="173"/>
      <c r="PIO29" s="173"/>
      <c r="PIP29" s="173"/>
      <c r="PIQ29" s="173"/>
      <c r="PIR29" s="173"/>
      <c r="PIS29" s="173"/>
      <c r="PIT29" s="173"/>
      <c r="PIU29" s="173"/>
      <c r="PIV29" s="173"/>
      <c r="PIW29" s="173"/>
      <c r="PIX29" s="173"/>
      <c r="PIY29" s="173"/>
      <c r="PIZ29" s="173"/>
      <c r="PJA29" s="173"/>
      <c r="PJB29" s="173"/>
      <c r="PJC29" s="173"/>
      <c r="PJD29" s="173"/>
      <c r="PJE29" s="173"/>
      <c r="PJF29" s="173"/>
      <c r="PJG29" s="173"/>
      <c r="PJH29" s="173"/>
      <c r="PJI29" s="173"/>
      <c r="PJJ29" s="173"/>
      <c r="PJK29" s="173"/>
      <c r="PJL29" s="173"/>
      <c r="PJM29" s="173"/>
      <c r="PJN29" s="173"/>
      <c r="PJO29" s="173"/>
      <c r="PJP29" s="173"/>
      <c r="PJQ29" s="173"/>
      <c r="PJR29" s="173"/>
      <c r="PJS29" s="173"/>
      <c r="PJT29" s="173"/>
      <c r="PJU29" s="173"/>
      <c r="PJV29" s="173"/>
      <c r="PJW29" s="173"/>
      <c r="PJX29" s="173"/>
      <c r="PJY29" s="173"/>
      <c r="PJZ29" s="173"/>
      <c r="PKA29" s="173"/>
      <c r="PKB29" s="173"/>
      <c r="PKC29" s="173"/>
      <c r="PKD29" s="173"/>
      <c r="PKE29" s="173"/>
      <c r="PKF29" s="173"/>
      <c r="PKG29" s="173"/>
      <c r="PKH29" s="173"/>
      <c r="PKI29" s="173"/>
      <c r="PKJ29" s="173"/>
      <c r="PKK29" s="173"/>
      <c r="PKL29" s="173"/>
      <c r="PKM29" s="173"/>
      <c r="PKN29" s="173"/>
      <c r="PKO29" s="173"/>
      <c r="PKP29" s="173"/>
      <c r="PKQ29" s="173"/>
      <c r="PKR29" s="173"/>
      <c r="PKS29" s="173"/>
      <c r="PKT29" s="173"/>
      <c r="PKU29" s="173"/>
      <c r="PKV29" s="173"/>
      <c r="PKW29" s="173"/>
      <c r="PKX29" s="173"/>
      <c r="PKY29" s="173"/>
      <c r="PKZ29" s="173"/>
      <c r="PLA29" s="173"/>
      <c r="PLB29" s="173"/>
      <c r="PLC29" s="173"/>
      <c r="PLD29" s="173"/>
      <c r="PLE29" s="173"/>
      <c r="PLF29" s="173"/>
      <c r="PLG29" s="173"/>
      <c r="PLH29" s="173"/>
      <c r="PLI29" s="173"/>
      <c r="PLJ29" s="173"/>
      <c r="PLK29" s="173"/>
      <c r="PLL29" s="173"/>
      <c r="PLM29" s="173"/>
      <c r="PLN29" s="173"/>
      <c r="PLO29" s="173"/>
      <c r="PLP29" s="173"/>
      <c r="PLQ29" s="173"/>
      <c r="PLR29" s="173"/>
      <c r="PLS29" s="173"/>
      <c r="PLT29" s="173"/>
      <c r="PLU29" s="173"/>
      <c r="PLV29" s="173"/>
      <c r="PLW29" s="173"/>
      <c r="PLX29" s="173"/>
      <c r="PLY29" s="173"/>
      <c r="PLZ29" s="173"/>
      <c r="PMA29" s="173"/>
      <c r="PMB29" s="173"/>
      <c r="PMC29" s="173"/>
      <c r="PMD29" s="173"/>
      <c r="PME29" s="173"/>
      <c r="PMF29" s="173"/>
      <c r="PMG29" s="173"/>
      <c r="PMH29" s="173"/>
      <c r="PMI29" s="173"/>
      <c r="PMJ29" s="173"/>
      <c r="PMK29" s="173"/>
      <c r="PML29" s="173"/>
      <c r="PMM29" s="173"/>
      <c r="PMN29" s="173"/>
      <c r="PMO29" s="173"/>
      <c r="PMP29" s="173"/>
      <c r="PMQ29" s="173"/>
      <c r="PMR29" s="173"/>
      <c r="PMS29" s="173"/>
      <c r="PMT29" s="173"/>
      <c r="PMU29" s="173"/>
      <c r="PMV29" s="173"/>
      <c r="PMW29" s="173"/>
      <c r="PMX29" s="173"/>
      <c r="PMY29" s="173"/>
      <c r="PMZ29" s="173"/>
      <c r="PNA29" s="173"/>
      <c r="PNB29" s="173"/>
      <c r="PNC29" s="173"/>
      <c r="PND29" s="173"/>
      <c r="PNE29" s="173"/>
      <c r="PNF29" s="173"/>
      <c r="PNG29" s="173"/>
      <c r="PNH29" s="173"/>
      <c r="PNI29" s="173"/>
      <c r="PNJ29" s="173"/>
      <c r="PNK29" s="173"/>
      <c r="PNL29" s="173"/>
      <c r="PNM29" s="173"/>
      <c r="PNN29" s="173"/>
      <c r="PNO29" s="173"/>
      <c r="PNP29" s="173"/>
      <c r="PNQ29" s="173"/>
      <c r="PNR29" s="173"/>
      <c r="PNS29" s="173"/>
      <c r="PNT29" s="173"/>
      <c r="PNU29" s="173"/>
      <c r="PNV29" s="173"/>
      <c r="PNW29" s="173"/>
      <c r="PNX29" s="173"/>
      <c r="PNY29" s="173"/>
      <c r="PNZ29" s="173"/>
      <c r="POA29" s="173"/>
      <c r="POB29" s="173"/>
      <c r="POC29" s="173"/>
      <c r="POD29" s="173"/>
      <c r="POE29" s="173"/>
      <c r="POF29" s="173"/>
      <c r="POG29" s="173"/>
      <c r="POH29" s="173"/>
      <c r="POI29" s="173"/>
      <c r="POJ29" s="173"/>
      <c r="POK29" s="173"/>
      <c r="POL29" s="173"/>
      <c r="POM29" s="173"/>
      <c r="PON29" s="173"/>
      <c r="POO29" s="173"/>
      <c r="POP29" s="173"/>
      <c r="POQ29" s="173"/>
      <c r="POR29" s="173"/>
      <c r="POS29" s="173"/>
      <c r="POT29" s="173"/>
      <c r="POU29" s="173"/>
      <c r="POV29" s="173"/>
      <c r="POW29" s="173"/>
      <c r="POX29" s="173"/>
      <c r="POY29" s="173"/>
      <c r="POZ29" s="173"/>
      <c r="PPA29" s="173"/>
      <c r="PPB29" s="173"/>
      <c r="PPC29" s="173"/>
      <c r="PPD29" s="173"/>
      <c r="PPE29" s="173"/>
      <c r="PPF29" s="173"/>
      <c r="PPG29" s="173"/>
      <c r="PPH29" s="173"/>
      <c r="PPI29" s="173"/>
      <c r="PPJ29" s="173"/>
      <c r="PPK29" s="173"/>
      <c r="PPL29" s="173"/>
      <c r="PPM29" s="173"/>
      <c r="PPN29" s="173"/>
      <c r="PPO29" s="173"/>
      <c r="PPP29" s="173"/>
      <c r="PPQ29" s="173"/>
      <c r="PPR29" s="173"/>
      <c r="PPS29" s="173"/>
      <c r="PPT29" s="173"/>
      <c r="PPU29" s="173"/>
      <c r="PPV29" s="173"/>
      <c r="PPW29" s="173"/>
      <c r="PPX29" s="173"/>
      <c r="PPY29" s="173"/>
      <c r="PPZ29" s="173"/>
      <c r="PQA29" s="173"/>
      <c r="PQB29" s="173"/>
      <c r="PQC29" s="173"/>
      <c r="PQD29" s="173"/>
      <c r="PQE29" s="173"/>
      <c r="PQF29" s="173"/>
      <c r="PQG29" s="173"/>
      <c r="PQH29" s="173"/>
      <c r="PQI29" s="173"/>
      <c r="PQJ29" s="173"/>
      <c r="PQK29" s="173"/>
      <c r="PQL29" s="173"/>
      <c r="PQM29" s="173"/>
      <c r="PQN29" s="173"/>
      <c r="PQO29" s="173"/>
      <c r="PQP29" s="173"/>
      <c r="PQQ29" s="173"/>
      <c r="PQR29" s="173"/>
      <c r="PQS29" s="173"/>
      <c r="PQT29" s="173"/>
      <c r="PQU29" s="173"/>
      <c r="PQV29" s="173"/>
      <c r="PQW29" s="173"/>
      <c r="PQX29" s="173"/>
      <c r="PQY29" s="173"/>
      <c r="PQZ29" s="173"/>
      <c r="PRA29" s="173"/>
      <c r="PRB29" s="173"/>
      <c r="PRC29" s="173"/>
      <c r="PRD29" s="173"/>
      <c r="PRE29" s="173"/>
      <c r="PRF29" s="173"/>
      <c r="PRG29" s="173"/>
      <c r="PRH29" s="173"/>
      <c r="PRI29" s="173"/>
      <c r="PRJ29" s="173"/>
      <c r="PRK29" s="173"/>
      <c r="PRL29" s="173"/>
      <c r="PRM29" s="173"/>
      <c r="PRN29" s="173"/>
      <c r="PRO29" s="173"/>
      <c r="PRP29" s="173"/>
      <c r="PRQ29" s="173"/>
      <c r="PRR29" s="173"/>
      <c r="PRS29" s="173"/>
      <c r="PRT29" s="173"/>
      <c r="PRU29" s="173"/>
      <c r="PRV29" s="173"/>
      <c r="PRW29" s="173"/>
      <c r="PRX29" s="173"/>
      <c r="PRY29" s="173"/>
      <c r="PRZ29" s="173"/>
      <c r="PSA29" s="173"/>
      <c r="PSB29" s="173"/>
      <c r="PSC29" s="173"/>
      <c r="PSD29" s="173"/>
      <c r="PSE29" s="173"/>
      <c r="PSF29" s="173"/>
      <c r="PSG29" s="173"/>
      <c r="PSH29" s="173"/>
      <c r="PSI29" s="173"/>
      <c r="PSJ29" s="173"/>
      <c r="PSK29" s="173"/>
      <c r="PSL29" s="173"/>
      <c r="PSM29" s="173"/>
      <c r="PSN29" s="173"/>
      <c r="PSO29" s="173"/>
      <c r="PSP29" s="173"/>
      <c r="PSQ29" s="173"/>
      <c r="PSR29" s="173"/>
      <c r="PSS29" s="173"/>
      <c r="PST29" s="173"/>
      <c r="PSU29" s="173"/>
      <c r="PSV29" s="173"/>
      <c r="PSW29" s="173"/>
      <c r="PSX29" s="173"/>
      <c r="PSY29" s="173"/>
      <c r="PSZ29" s="173"/>
      <c r="PTA29" s="173"/>
      <c r="PTB29" s="173"/>
      <c r="PTC29" s="173"/>
      <c r="PTD29" s="173"/>
      <c r="PTE29" s="173"/>
      <c r="PTF29" s="173"/>
      <c r="PTG29" s="173"/>
      <c r="PTH29" s="173"/>
      <c r="PTI29" s="173"/>
      <c r="PTJ29" s="173"/>
      <c r="PTK29" s="173"/>
      <c r="PTL29" s="173"/>
      <c r="PTM29" s="173"/>
      <c r="PTN29" s="173"/>
      <c r="PTO29" s="173"/>
      <c r="PTP29" s="173"/>
      <c r="PTQ29" s="173"/>
      <c r="PTR29" s="173"/>
      <c r="PTS29" s="173"/>
      <c r="PTT29" s="173"/>
      <c r="PTU29" s="173"/>
      <c r="PTV29" s="173"/>
      <c r="PTW29" s="173"/>
      <c r="PTX29" s="173"/>
      <c r="PTY29" s="173"/>
      <c r="PTZ29" s="173"/>
      <c r="PUA29" s="173"/>
      <c r="PUB29" s="173"/>
      <c r="PUC29" s="173"/>
      <c r="PUD29" s="173"/>
      <c r="PUE29" s="173"/>
      <c r="PUF29" s="173"/>
      <c r="PUG29" s="173"/>
      <c r="PUH29" s="173"/>
      <c r="PUI29" s="173"/>
      <c r="PUJ29" s="173"/>
      <c r="PUK29" s="173"/>
      <c r="PUL29" s="173"/>
      <c r="PUM29" s="173"/>
      <c r="PUN29" s="173"/>
      <c r="PUO29" s="173"/>
      <c r="PUP29" s="173"/>
      <c r="PUQ29" s="173"/>
      <c r="PUR29" s="173"/>
      <c r="PUS29" s="173"/>
      <c r="PUT29" s="173"/>
      <c r="PUU29" s="173"/>
      <c r="PUV29" s="173"/>
      <c r="PUW29" s="173"/>
      <c r="PUX29" s="173"/>
      <c r="PUY29" s="173"/>
      <c r="PUZ29" s="173"/>
      <c r="PVA29" s="173"/>
      <c r="PVB29" s="173"/>
      <c r="PVC29" s="173"/>
      <c r="PVD29" s="173"/>
      <c r="PVE29" s="173"/>
      <c r="PVF29" s="173"/>
      <c r="PVG29" s="173"/>
      <c r="PVH29" s="173"/>
      <c r="PVI29" s="173"/>
      <c r="PVJ29" s="173"/>
      <c r="PVK29" s="173"/>
      <c r="PVL29" s="173"/>
      <c r="PVM29" s="173"/>
      <c r="PVN29" s="173"/>
      <c r="PVO29" s="173"/>
      <c r="PVP29" s="173"/>
      <c r="PVQ29" s="173"/>
      <c r="PVR29" s="173"/>
      <c r="PVS29" s="173"/>
      <c r="PVT29" s="173"/>
      <c r="PVU29" s="173"/>
      <c r="PVV29" s="173"/>
      <c r="PVW29" s="173"/>
      <c r="PVX29" s="173"/>
      <c r="PVY29" s="173"/>
      <c r="PVZ29" s="173"/>
      <c r="PWA29" s="173"/>
      <c r="PWB29" s="173"/>
      <c r="PWC29" s="173"/>
      <c r="PWD29" s="173"/>
      <c r="PWE29" s="173"/>
      <c r="PWF29" s="173"/>
      <c r="PWG29" s="173"/>
      <c r="PWH29" s="173"/>
      <c r="PWI29" s="173"/>
      <c r="PWJ29" s="173"/>
      <c r="PWK29" s="173"/>
      <c r="PWL29" s="173"/>
      <c r="PWM29" s="173"/>
      <c r="PWN29" s="173"/>
      <c r="PWO29" s="173"/>
      <c r="PWP29" s="173"/>
      <c r="PWQ29" s="173"/>
      <c r="PWR29" s="173"/>
      <c r="PWS29" s="173"/>
      <c r="PWT29" s="173"/>
      <c r="PWU29" s="173"/>
      <c r="PWV29" s="173"/>
      <c r="PWW29" s="173"/>
      <c r="PWX29" s="173"/>
      <c r="PWY29" s="173"/>
      <c r="PWZ29" s="173"/>
      <c r="PXA29" s="173"/>
      <c r="PXB29" s="173"/>
      <c r="PXC29" s="173"/>
      <c r="PXD29" s="173"/>
      <c r="PXE29" s="173"/>
      <c r="PXF29" s="173"/>
      <c r="PXG29" s="173"/>
      <c r="PXH29" s="173"/>
      <c r="PXI29" s="173"/>
      <c r="PXJ29" s="173"/>
      <c r="PXK29" s="173"/>
      <c r="PXL29" s="173"/>
      <c r="PXM29" s="173"/>
      <c r="PXN29" s="173"/>
      <c r="PXO29" s="173"/>
      <c r="PXP29" s="173"/>
      <c r="PXQ29" s="173"/>
      <c r="PXR29" s="173"/>
      <c r="PXS29" s="173"/>
      <c r="PXT29" s="173"/>
      <c r="PXU29" s="173"/>
      <c r="PXV29" s="173"/>
      <c r="PXW29" s="173"/>
      <c r="PXX29" s="173"/>
      <c r="PXY29" s="173"/>
      <c r="PXZ29" s="173"/>
      <c r="PYA29" s="173"/>
      <c r="PYB29" s="173"/>
      <c r="PYC29" s="173"/>
      <c r="PYD29" s="173"/>
      <c r="PYE29" s="173"/>
      <c r="PYF29" s="173"/>
      <c r="PYG29" s="173"/>
      <c r="PYH29" s="173"/>
      <c r="PYI29" s="173"/>
      <c r="PYJ29" s="173"/>
      <c r="PYK29" s="173"/>
      <c r="PYL29" s="173"/>
      <c r="PYM29" s="173"/>
      <c r="PYN29" s="173"/>
      <c r="PYO29" s="173"/>
      <c r="PYP29" s="173"/>
      <c r="PYQ29" s="173"/>
      <c r="PYR29" s="173"/>
      <c r="PYS29" s="173"/>
      <c r="PYT29" s="173"/>
      <c r="PYU29" s="173"/>
      <c r="PYV29" s="173"/>
      <c r="PYW29" s="173"/>
      <c r="PYX29" s="173"/>
      <c r="PYY29" s="173"/>
      <c r="PYZ29" s="173"/>
      <c r="PZA29" s="173"/>
      <c r="PZB29" s="173"/>
      <c r="PZC29" s="173"/>
      <c r="PZD29" s="173"/>
      <c r="PZE29" s="173"/>
      <c r="PZF29" s="173"/>
      <c r="PZG29" s="173"/>
      <c r="PZH29" s="173"/>
      <c r="PZI29" s="173"/>
      <c r="PZJ29" s="173"/>
      <c r="PZK29" s="173"/>
      <c r="PZL29" s="173"/>
      <c r="PZM29" s="173"/>
      <c r="PZN29" s="173"/>
      <c r="PZO29" s="173"/>
      <c r="PZP29" s="173"/>
      <c r="PZQ29" s="173"/>
      <c r="PZR29" s="173"/>
      <c r="PZS29" s="173"/>
      <c r="PZT29" s="173"/>
      <c r="PZU29" s="173"/>
      <c r="PZV29" s="173"/>
      <c r="PZW29" s="173"/>
      <c r="PZX29" s="173"/>
      <c r="PZY29" s="173"/>
      <c r="PZZ29" s="173"/>
      <c r="QAA29" s="173"/>
      <c r="QAB29" s="173"/>
      <c r="QAC29" s="173"/>
      <c r="QAD29" s="173"/>
      <c r="QAE29" s="173"/>
      <c r="QAF29" s="173"/>
      <c r="QAG29" s="173"/>
      <c r="QAH29" s="173"/>
      <c r="QAI29" s="173"/>
      <c r="QAJ29" s="173"/>
      <c r="QAK29" s="173"/>
      <c r="QAL29" s="173"/>
      <c r="QAM29" s="173"/>
      <c r="QAN29" s="173"/>
      <c r="QAO29" s="173"/>
      <c r="QAP29" s="173"/>
      <c r="QAQ29" s="173"/>
      <c r="QAR29" s="173"/>
      <c r="QAS29" s="173"/>
      <c r="QAT29" s="173"/>
      <c r="QAU29" s="173"/>
      <c r="QAV29" s="173"/>
      <c r="QAW29" s="173"/>
      <c r="QAX29" s="173"/>
      <c r="QAY29" s="173"/>
      <c r="QAZ29" s="173"/>
      <c r="QBA29" s="173"/>
      <c r="QBB29" s="173"/>
      <c r="QBC29" s="173"/>
      <c r="QBD29" s="173"/>
      <c r="QBE29" s="173"/>
      <c r="QBF29" s="173"/>
      <c r="QBG29" s="173"/>
      <c r="QBH29" s="173"/>
      <c r="QBI29" s="173"/>
      <c r="QBJ29" s="173"/>
      <c r="QBK29" s="173"/>
      <c r="QBL29" s="173"/>
      <c r="QBM29" s="173"/>
      <c r="QBN29" s="173"/>
      <c r="QBO29" s="173"/>
      <c r="QBP29" s="173"/>
      <c r="QBQ29" s="173"/>
      <c r="QBR29" s="173"/>
      <c r="QBS29" s="173"/>
      <c r="QBT29" s="173"/>
      <c r="QBU29" s="173"/>
      <c r="QBV29" s="173"/>
      <c r="QBW29" s="173"/>
      <c r="QBX29" s="173"/>
      <c r="QBY29" s="173"/>
      <c r="QBZ29" s="173"/>
      <c r="QCA29" s="173"/>
      <c r="QCB29" s="173"/>
      <c r="QCC29" s="173"/>
      <c r="QCD29" s="173"/>
      <c r="QCE29" s="173"/>
      <c r="QCF29" s="173"/>
      <c r="QCG29" s="173"/>
      <c r="QCH29" s="173"/>
      <c r="QCI29" s="173"/>
      <c r="QCJ29" s="173"/>
      <c r="QCK29" s="173"/>
      <c r="QCL29" s="173"/>
      <c r="QCM29" s="173"/>
      <c r="QCN29" s="173"/>
      <c r="QCO29" s="173"/>
      <c r="QCP29" s="173"/>
      <c r="QCQ29" s="173"/>
      <c r="QCR29" s="173"/>
      <c r="QCS29" s="173"/>
      <c r="QCT29" s="173"/>
      <c r="QCU29" s="173"/>
      <c r="QCV29" s="173"/>
      <c r="QCW29" s="173"/>
      <c r="QCX29" s="173"/>
      <c r="QCY29" s="173"/>
      <c r="QCZ29" s="173"/>
      <c r="QDA29" s="173"/>
      <c r="QDB29" s="173"/>
      <c r="QDC29" s="173"/>
      <c r="QDD29" s="173"/>
      <c r="QDE29" s="173"/>
      <c r="QDF29" s="173"/>
      <c r="QDG29" s="173"/>
      <c r="QDH29" s="173"/>
      <c r="QDI29" s="173"/>
      <c r="QDJ29" s="173"/>
      <c r="QDK29" s="173"/>
      <c r="QDL29" s="173"/>
      <c r="QDM29" s="173"/>
      <c r="QDN29" s="173"/>
      <c r="QDO29" s="173"/>
      <c r="QDP29" s="173"/>
      <c r="QDQ29" s="173"/>
      <c r="QDR29" s="173"/>
      <c r="QDS29" s="173"/>
      <c r="QDT29" s="173"/>
      <c r="QDU29" s="173"/>
      <c r="QDV29" s="173"/>
      <c r="QDW29" s="173"/>
      <c r="QDX29" s="173"/>
      <c r="QDY29" s="173"/>
      <c r="QDZ29" s="173"/>
      <c r="QEA29" s="173"/>
      <c r="QEB29" s="173"/>
      <c r="QEC29" s="173"/>
      <c r="QED29" s="173"/>
      <c r="QEE29" s="173"/>
      <c r="QEF29" s="173"/>
      <c r="QEG29" s="173"/>
      <c r="QEH29" s="173"/>
      <c r="QEI29" s="173"/>
      <c r="QEJ29" s="173"/>
      <c r="QEK29" s="173"/>
      <c r="QEL29" s="173"/>
      <c r="QEM29" s="173"/>
      <c r="QEN29" s="173"/>
      <c r="QEO29" s="173"/>
      <c r="QEP29" s="173"/>
      <c r="QEQ29" s="173"/>
      <c r="QER29" s="173"/>
      <c r="QES29" s="173"/>
      <c r="QET29" s="173"/>
      <c r="QEU29" s="173"/>
      <c r="QEV29" s="173"/>
      <c r="QEW29" s="173"/>
      <c r="QEX29" s="173"/>
      <c r="QEY29" s="173"/>
      <c r="QEZ29" s="173"/>
      <c r="QFA29" s="173"/>
      <c r="QFB29" s="173"/>
      <c r="QFC29" s="173"/>
      <c r="QFD29" s="173"/>
      <c r="QFE29" s="173"/>
      <c r="QFF29" s="173"/>
      <c r="QFG29" s="173"/>
      <c r="QFH29" s="173"/>
      <c r="QFI29" s="173"/>
      <c r="QFJ29" s="173"/>
      <c r="QFK29" s="173"/>
      <c r="QFL29" s="173"/>
      <c r="QFM29" s="173"/>
      <c r="QFN29" s="173"/>
      <c r="QFO29" s="173"/>
      <c r="QFP29" s="173"/>
      <c r="QFQ29" s="173"/>
      <c r="QFR29" s="173"/>
      <c r="QFS29" s="173"/>
      <c r="QFT29" s="173"/>
      <c r="QFU29" s="173"/>
      <c r="QFV29" s="173"/>
      <c r="QFW29" s="173"/>
      <c r="QFX29" s="173"/>
      <c r="QFY29" s="173"/>
      <c r="QFZ29" s="173"/>
      <c r="QGA29" s="173"/>
      <c r="QGB29" s="173"/>
      <c r="QGC29" s="173"/>
      <c r="QGD29" s="173"/>
      <c r="QGE29" s="173"/>
      <c r="QGF29" s="173"/>
      <c r="QGG29" s="173"/>
      <c r="QGH29" s="173"/>
      <c r="QGI29" s="173"/>
      <c r="QGJ29" s="173"/>
      <c r="QGK29" s="173"/>
      <c r="QGL29" s="173"/>
      <c r="QGM29" s="173"/>
      <c r="QGN29" s="173"/>
      <c r="QGO29" s="173"/>
      <c r="QGP29" s="173"/>
      <c r="QGQ29" s="173"/>
      <c r="QGR29" s="173"/>
      <c r="QGS29" s="173"/>
      <c r="QGT29" s="173"/>
      <c r="QGU29" s="173"/>
      <c r="QGV29" s="173"/>
      <c r="QGW29" s="173"/>
      <c r="QGX29" s="173"/>
      <c r="QGY29" s="173"/>
      <c r="QGZ29" s="173"/>
      <c r="QHA29" s="173"/>
      <c r="QHB29" s="173"/>
      <c r="QHC29" s="173"/>
      <c r="QHD29" s="173"/>
      <c r="QHE29" s="173"/>
      <c r="QHF29" s="173"/>
      <c r="QHG29" s="173"/>
      <c r="QHH29" s="173"/>
      <c r="QHI29" s="173"/>
      <c r="QHJ29" s="173"/>
      <c r="QHK29" s="173"/>
      <c r="QHL29" s="173"/>
      <c r="QHM29" s="173"/>
      <c r="QHN29" s="173"/>
      <c r="QHO29" s="173"/>
      <c r="QHP29" s="173"/>
      <c r="QHQ29" s="173"/>
      <c r="QHR29" s="173"/>
      <c r="QHS29" s="173"/>
      <c r="QHT29" s="173"/>
      <c r="QHU29" s="173"/>
      <c r="QHV29" s="173"/>
      <c r="QHW29" s="173"/>
      <c r="QHX29" s="173"/>
      <c r="QHY29" s="173"/>
      <c r="QHZ29" s="173"/>
      <c r="QIA29" s="173"/>
      <c r="QIB29" s="173"/>
      <c r="QIC29" s="173"/>
      <c r="QID29" s="173"/>
      <c r="QIE29" s="173"/>
      <c r="QIF29" s="173"/>
      <c r="QIG29" s="173"/>
      <c r="QIH29" s="173"/>
      <c r="QII29" s="173"/>
      <c r="QIJ29" s="173"/>
      <c r="QIK29" s="173"/>
      <c r="QIL29" s="173"/>
      <c r="QIM29" s="173"/>
      <c r="QIN29" s="173"/>
      <c r="QIO29" s="173"/>
      <c r="QIP29" s="173"/>
      <c r="QIQ29" s="173"/>
      <c r="QIR29" s="173"/>
      <c r="QIS29" s="173"/>
      <c r="QIT29" s="173"/>
      <c r="QIU29" s="173"/>
      <c r="QIV29" s="173"/>
      <c r="QIW29" s="173"/>
      <c r="QIX29" s="173"/>
      <c r="QIY29" s="173"/>
      <c r="QIZ29" s="173"/>
      <c r="QJA29" s="173"/>
      <c r="QJB29" s="173"/>
      <c r="QJC29" s="173"/>
      <c r="QJD29" s="173"/>
      <c r="QJE29" s="173"/>
      <c r="QJF29" s="173"/>
      <c r="QJG29" s="173"/>
      <c r="QJH29" s="173"/>
      <c r="QJI29" s="173"/>
      <c r="QJJ29" s="173"/>
      <c r="QJK29" s="173"/>
      <c r="QJL29" s="173"/>
      <c r="QJM29" s="173"/>
      <c r="QJN29" s="173"/>
      <c r="QJO29" s="173"/>
      <c r="QJP29" s="173"/>
      <c r="QJQ29" s="173"/>
      <c r="QJR29" s="173"/>
      <c r="QJS29" s="173"/>
      <c r="QJT29" s="173"/>
      <c r="QJU29" s="173"/>
      <c r="QJV29" s="173"/>
      <c r="QJW29" s="173"/>
      <c r="QJX29" s="173"/>
      <c r="QJY29" s="173"/>
      <c r="QJZ29" s="173"/>
      <c r="QKA29" s="173"/>
      <c r="QKB29" s="173"/>
      <c r="QKC29" s="173"/>
      <c r="QKD29" s="173"/>
      <c r="QKE29" s="173"/>
      <c r="QKF29" s="173"/>
      <c r="QKG29" s="173"/>
      <c r="QKH29" s="173"/>
      <c r="QKI29" s="173"/>
      <c r="QKJ29" s="173"/>
      <c r="QKK29" s="173"/>
      <c r="QKL29" s="173"/>
      <c r="QKM29" s="173"/>
      <c r="QKN29" s="173"/>
      <c r="QKO29" s="173"/>
      <c r="QKP29" s="173"/>
      <c r="QKQ29" s="173"/>
      <c r="QKR29" s="173"/>
      <c r="QKS29" s="173"/>
      <c r="QKT29" s="173"/>
      <c r="QKU29" s="173"/>
      <c r="QKV29" s="173"/>
      <c r="QKW29" s="173"/>
      <c r="QKX29" s="173"/>
      <c r="QKY29" s="173"/>
      <c r="QKZ29" s="173"/>
      <c r="QLA29" s="173"/>
      <c r="QLB29" s="173"/>
      <c r="QLC29" s="173"/>
      <c r="QLD29" s="173"/>
      <c r="QLE29" s="173"/>
      <c r="QLF29" s="173"/>
      <c r="QLG29" s="173"/>
      <c r="QLH29" s="173"/>
      <c r="QLI29" s="173"/>
      <c r="QLJ29" s="173"/>
      <c r="QLK29" s="173"/>
      <c r="QLL29" s="173"/>
      <c r="QLM29" s="173"/>
      <c r="QLN29" s="173"/>
      <c r="QLO29" s="173"/>
      <c r="QLP29" s="173"/>
      <c r="QLQ29" s="173"/>
      <c r="QLR29" s="173"/>
      <c r="QLS29" s="173"/>
      <c r="QLT29" s="173"/>
      <c r="QLU29" s="173"/>
      <c r="QLV29" s="173"/>
      <c r="QLW29" s="173"/>
      <c r="QLX29" s="173"/>
      <c r="QLY29" s="173"/>
      <c r="QLZ29" s="173"/>
      <c r="QMA29" s="173"/>
      <c r="QMB29" s="173"/>
      <c r="QMC29" s="173"/>
      <c r="QMD29" s="173"/>
      <c r="QME29" s="173"/>
      <c r="QMF29" s="173"/>
      <c r="QMG29" s="173"/>
      <c r="QMH29" s="173"/>
      <c r="QMI29" s="173"/>
      <c r="QMJ29" s="173"/>
      <c r="QMK29" s="173"/>
      <c r="QML29" s="173"/>
      <c r="QMM29" s="173"/>
      <c r="QMN29" s="173"/>
      <c r="QMO29" s="173"/>
      <c r="QMP29" s="173"/>
      <c r="QMQ29" s="173"/>
      <c r="QMR29" s="173"/>
      <c r="QMS29" s="173"/>
      <c r="QMT29" s="173"/>
      <c r="QMU29" s="173"/>
      <c r="QMV29" s="173"/>
      <c r="QMW29" s="173"/>
      <c r="QMX29" s="173"/>
      <c r="QMY29" s="173"/>
      <c r="QMZ29" s="173"/>
      <c r="QNA29" s="173"/>
      <c r="QNB29" s="173"/>
      <c r="QNC29" s="173"/>
      <c r="QND29" s="173"/>
      <c r="QNE29" s="173"/>
      <c r="QNF29" s="173"/>
      <c r="QNG29" s="173"/>
      <c r="QNH29" s="173"/>
      <c r="QNI29" s="173"/>
      <c r="QNJ29" s="173"/>
      <c r="QNK29" s="173"/>
      <c r="QNL29" s="173"/>
      <c r="QNM29" s="173"/>
      <c r="QNN29" s="173"/>
      <c r="QNO29" s="173"/>
      <c r="QNP29" s="173"/>
      <c r="QNQ29" s="173"/>
      <c r="QNR29" s="173"/>
      <c r="QNS29" s="173"/>
      <c r="QNT29" s="173"/>
      <c r="QNU29" s="173"/>
      <c r="QNV29" s="173"/>
      <c r="QNW29" s="173"/>
      <c r="QNX29" s="173"/>
      <c r="QNY29" s="173"/>
      <c r="QNZ29" s="173"/>
      <c r="QOA29" s="173"/>
      <c r="QOB29" s="173"/>
      <c r="QOC29" s="173"/>
      <c r="QOD29" s="173"/>
      <c r="QOE29" s="173"/>
      <c r="QOF29" s="173"/>
      <c r="QOG29" s="173"/>
      <c r="QOH29" s="173"/>
      <c r="QOI29" s="173"/>
      <c r="QOJ29" s="173"/>
      <c r="QOK29" s="173"/>
      <c r="QOL29" s="173"/>
      <c r="QOM29" s="173"/>
      <c r="QON29" s="173"/>
      <c r="QOO29" s="173"/>
      <c r="QOP29" s="173"/>
      <c r="QOQ29" s="173"/>
      <c r="QOR29" s="173"/>
      <c r="QOS29" s="173"/>
      <c r="QOT29" s="173"/>
      <c r="QOU29" s="173"/>
      <c r="QOV29" s="173"/>
      <c r="QOW29" s="173"/>
      <c r="QOX29" s="173"/>
      <c r="QOY29" s="173"/>
      <c r="QOZ29" s="173"/>
      <c r="QPA29" s="173"/>
      <c r="QPB29" s="173"/>
      <c r="QPC29" s="173"/>
      <c r="QPD29" s="173"/>
      <c r="QPE29" s="173"/>
      <c r="QPF29" s="173"/>
      <c r="QPG29" s="173"/>
      <c r="QPH29" s="173"/>
      <c r="QPI29" s="173"/>
      <c r="QPJ29" s="173"/>
      <c r="QPK29" s="173"/>
      <c r="QPL29" s="173"/>
      <c r="QPM29" s="173"/>
      <c r="QPN29" s="173"/>
      <c r="QPO29" s="173"/>
      <c r="QPP29" s="173"/>
      <c r="QPQ29" s="173"/>
      <c r="QPR29" s="173"/>
      <c r="QPS29" s="173"/>
      <c r="QPT29" s="173"/>
      <c r="QPU29" s="173"/>
      <c r="QPV29" s="173"/>
      <c r="QPW29" s="173"/>
      <c r="QPX29" s="173"/>
      <c r="QPY29" s="173"/>
      <c r="QPZ29" s="173"/>
      <c r="QQA29" s="173"/>
      <c r="QQB29" s="173"/>
      <c r="QQC29" s="173"/>
      <c r="QQD29" s="173"/>
      <c r="QQE29" s="173"/>
      <c r="QQF29" s="173"/>
      <c r="QQG29" s="173"/>
      <c r="QQH29" s="173"/>
      <c r="QQI29" s="173"/>
      <c r="QQJ29" s="173"/>
      <c r="QQK29" s="173"/>
      <c r="QQL29" s="173"/>
      <c r="QQM29" s="173"/>
      <c r="QQN29" s="173"/>
      <c r="QQO29" s="173"/>
      <c r="QQP29" s="173"/>
      <c r="QQQ29" s="173"/>
      <c r="QQR29" s="173"/>
      <c r="QQS29" s="173"/>
      <c r="QQT29" s="173"/>
      <c r="QQU29" s="173"/>
      <c r="QQV29" s="173"/>
      <c r="QQW29" s="173"/>
      <c r="QQX29" s="173"/>
      <c r="QQY29" s="173"/>
      <c r="QQZ29" s="173"/>
      <c r="QRA29" s="173"/>
      <c r="QRB29" s="173"/>
      <c r="QRC29" s="173"/>
      <c r="QRD29" s="173"/>
      <c r="QRE29" s="173"/>
      <c r="QRF29" s="173"/>
      <c r="QRG29" s="173"/>
      <c r="QRH29" s="173"/>
      <c r="QRI29" s="173"/>
      <c r="QRJ29" s="173"/>
      <c r="QRK29" s="173"/>
      <c r="QRL29" s="173"/>
      <c r="QRM29" s="173"/>
      <c r="QRN29" s="173"/>
      <c r="QRO29" s="173"/>
      <c r="QRP29" s="173"/>
      <c r="QRQ29" s="173"/>
      <c r="QRR29" s="173"/>
      <c r="QRS29" s="173"/>
      <c r="QRT29" s="173"/>
      <c r="QRU29" s="173"/>
      <c r="QRV29" s="173"/>
      <c r="QRW29" s="173"/>
      <c r="QRX29" s="173"/>
      <c r="QRY29" s="173"/>
      <c r="QRZ29" s="173"/>
      <c r="QSA29" s="173"/>
      <c r="QSB29" s="173"/>
      <c r="QSC29" s="173"/>
      <c r="QSD29" s="173"/>
      <c r="QSE29" s="173"/>
      <c r="QSF29" s="173"/>
      <c r="QSG29" s="173"/>
      <c r="QSH29" s="173"/>
      <c r="QSI29" s="173"/>
      <c r="QSJ29" s="173"/>
      <c r="QSK29" s="173"/>
      <c r="QSL29" s="173"/>
      <c r="QSM29" s="173"/>
      <c r="QSN29" s="173"/>
      <c r="QSO29" s="173"/>
      <c r="QSP29" s="173"/>
      <c r="QSQ29" s="173"/>
      <c r="QSR29" s="173"/>
      <c r="QSS29" s="173"/>
      <c r="QST29" s="173"/>
      <c r="QSU29" s="173"/>
      <c r="QSV29" s="173"/>
      <c r="QSW29" s="173"/>
      <c r="QSX29" s="173"/>
      <c r="QSY29" s="173"/>
      <c r="QSZ29" s="173"/>
      <c r="QTA29" s="173"/>
      <c r="QTB29" s="173"/>
      <c r="QTC29" s="173"/>
      <c r="QTD29" s="173"/>
      <c r="QTE29" s="173"/>
      <c r="QTF29" s="173"/>
      <c r="QTG29" s="173"/>
      <c r="QTH29" s="173"/>
      <c r="QTI29" s="173"/>
      <c r="QTJ29" s="173"/>
      <c r="QTK29" s="173"/>
      <c r="QTL29" s="173"/>
      <c r="QTM29" s="173"/>
      <c r="QTN29" s="173"/>
      <c r="QTO29" s="173"/>
      <c r="QTP29" s="173"/>
      <c r="QTQ29" s="173"/>
      <c r="QTR29" s="173"/>
      <c r="QTS29" s="173"/>
      <c r="QTT29" s="173"/>
      <c r="QTU29" s="173"/>
      <c r="QTV29" s="173"/>
      <c r="QTW29" s="173"/>
      <c r="QTX29" s="173"/>
      <c r="QTY29" s="173"/>
      <c r="QTZ29" s="173"/>
      <c r="QUA29" s="173"/>
      <c r="QUB29" s="173"/>
      <c r="QUC29" s="173"/>
      <c r="QUD29" s="173"/>
      <c r="QUE29" s="173"/>
      <c r="QUF29" s="173"/>
      <c r="QUG29" s="173"/>
      <c r="QUH29" s="173"/>
      <c r="QUI29" s="173"/>
      <c r="QUJ29" s="173"/>
      <c r="QUK29" s="173"/>
      <c r="QUL29" s="173"/>
      <c r="QUM29" s="173"/>
      <c r="QUN29" s="173"/>
      <c r="QUO29" s="173"/>
      <c r="QUP29" s="173"/>
      <c r="QUQ29" s="173"/>
      <c r="QUR29" s="173"/>
      <c r="QUS29" s="173"/>
      <c r="QUT29" s="173"/>
      <c r="QUU29" s="173"/>
      <c r="QUV29" s="173"/>
      <c r="QUW29" s="173"/>
      <c r="QUX29" s="173"/>
      <c r="QUY29" s="173"/>
      <c r="QUZ29" s="173"/>
      <c r="QVA29" s="173"/>
      <c r="QVB29" s="173"/>
      <c r="QVC29" s="173"/>
      <c r="QVD29" s="173"/>
      <c r="QVE29" s="173"/>
      <c r="QVF29" s="173"/>
      <c r="QVG29" s="173"/>
      <c r="QVH29" s="173"/>
      <c r="QVI29" s="173"/>
      <c r="QVJ29" s="173"/>
      <c r="QVK29" s="173"/>
      <c r="QVL29" s="173"/>
      <c r="QVM29" s="173"/>
      <c r="QVN29" s="173"/>
      <c r="QVO29" s="173"/>
      <c r="QVP29" s="173"/>
      <c r="QVQ29" s="173"/>
      <c r="QVR29" s="173"/>
      <c r="QVS29" s="173"/>
      <c r="QVT29" s="173"/>
      <c r="QVU29" s="173"/>
      <c r="QVV29" s="173"/>
      <c r="QVW29" s="173"/>
      <c r="QVX29" s="173"/>
      <c r="QVY29" s="173"/>
      <c r="QVZ29" s="173"/>
      <c r="QWA29" s="173"/>
      <c r="QWB29" s="173"/>
      <c r="QWC29" s="173"/>
      <c r="QWD29" s="173"/>
      <c r="QWE29" s="173"/>
      <c r="QWF29" s="173"/>
      <c r="QWG29" s="173"/>
      <c r="QWH29" s="173"/>
      <c r="QWI29" s="173"/>
      <c r="QWJ29" s="173"/>
      <c r="QWK29" s="173"/>
      <c r="QWL29" s="173"/>
      <c r="QWM29" s="173"/>
      <c r="QWN29" s="173"/>
      <c r="QWO29" s="173"/>
      <c r="QWP29" s="173"/>
      <c r="QWQ29" s="173"/>
      <c r="QWR29" s="173"/>
      <c r="QWS29" s="173"/>
      <c r="QWT29" s="173"/>
      <c r="QWU29" s="173"/>
      <c r="QWV29" s="173"/>
      <c r="QWW29" s="173"/>
      <c r="QWX29" s="173"/>
      <c r="QWY29" s="173"/>
      <c r="QWZ29" s="173"/>
      <c r="QXA29" s="173"/>
      <c r="QXB29" s="173"/>
      <c r="QXC29" s="173"/>
      <c r="QXD29" s="173"/>
      <c r="QXE29" s="173"/>
      <c r="QXF29" s="173"/>
      <c r="QXG29" s="173"/>
      <c r="QXH29" s="173"/>
      <c r="QXI29" s="173"/>
      <c r="QXJ29" s="173"/>
      <c r="QXK29" s="173"/>
      <c r="QXL29" s="173"/>
      <c r="QXM29" s="173"/>
      <c r="QXN29" s="173"/>
      <c r="QXO29" s="173"/>
      <c r="QXP29" s="173"/>
      <c r="QXQ29" s="173"/>
      <c r="QXR29" s="173"/>
      <c r="QXS29" s="173"/>
      <c r="QXT29" s="173"/>
      <c r="QXU29" s="173"/>
      <c r="QXV29" s="173"/>
      <c r="QXW29" s="173"/>
      <c r="QXX29" s="173"/>
      <c r="QXY29" s="173"/>
      <c r="QXZ29" s="173"/>
      <c r="QYA29" s="173"/>
      <c r="QYB29" s="173"/>
      <c r="QYC29" s="173"/>
      <c r="QYD29" s="173"/>
      <c r="QYE29" s="173"/>
      <c r="QYF29" s="173"/>
      <c r="QYG29" s="173"/>
      <c r="QYH29" s="173"/>
      <c r="QYI29" s="173"/>
      <c r="QYJ29" s="173"/>
      <c r="QYK29" s="173"/>
      <c r="QYL29" s="173"/>
      <c r="QYM29" s="173"/>
      <c r="QYN29" s="173"/>
      <c r="QYO29" s="173"/>
      <c r="QYP29" s="173"/>
      <c r="QYQ29" s="173"/>
      <c r="QYR29" s="173"/>
      <c r="QYS29" s="173"/>
      <c r="QYT29" s="173"/>
      <c r="QYU29" s="173"/>
      <c r="QYV29" s="173"/>
      <c r="QYW29" s="173"/>
      <c r="QYX29" s="173"/>
      <c r="QYY29" s="173"/>
      <c r="QYZ29" s="173"/>
      <c r="QZA29" s="173"/>
      <c r="QZB29" s="173"/>
      <c r="QZC29" s="173"/>
      <c r="QZD29" s="173"/>
      <c r="QZE29" s="173"/>
      <c r="QZF29" s="173"/>
      <c r="QZG29" s="173"/>
      <c r="QZH29" s="173"/>
      <c r="QZI29" s="173"/>
      <c r="QZJ29" s="173"/>
      <c r="QZK29" s="173"/>
      <c r="QZL29" s="173"/>
      <c r="QZM29" s="173"/>
      <c r="QZN29" s="173"/>
      <c r="QZO29" s="173"/>
      <c r="QZP29" s="173"/>
      <c r="QZQ29" s="173"/>
      <c r="QZR29" s="173"/>
      <c r="QZS29" s="173"/>
      <c r="QZT29" s="173"/>
      <c r="QZU29" s="173"/>
      <c r="QZV29" s="173"/>
      <c r="QZW29" s="173"/>
      <c r="QZX29" s="173"/>
      <c r="QZY29" s="173"/>
      <c r="QZZ29" s="173"/>
      <c r="RAA29" s="173"/>
      <c r="RAB29" s="173"/>
      <c r="RAC29" s="173"/>
      <c r="RAD29" s="173"/>
      <c r="RAE29" s="173"/>
      <c r="RAF29" s="173"/>
      <c r="RAG29" s="173"/>
      <c r="RAH29" s="173"/>
      <c r="RAI29" s="173"/>
      <c r="RAJ29" s="173"/>
      <c r="RAK29" s="173"/>
      <c r="RAL29" s="173"/>
      <c r="RAM29" s="173"/>
      <c r="RAN29" s="173"/>
      <c r="RAO29" s="173"/>
      <c r="RAP29" s="173"/>
      <c r="RAQ29" s="173"/>
      <c r="RAR29" s="173"/>
      <c r="RAS29" s="173"/>
      <c r="RAT29" s="173"/>
      <c r="RAU29" s="173"/>
      <c r="RAV29" s="173"/>
      <c r="RAW29" s="173"/>
      <c r="RAX29" s="173"/>
      <c r="RAY29" s="173"/>
      <c r="RAZ29" s="173"/>
      <c r="RBA29" s="173"/>
      <c r="RBB29" s="173"/>
      <c r="RBC29" s="173"/>
      <c r="RBD29" s="173"/>
      <c r="RBE29" s="173"/>
      <c r="RBF29" s="173"/>
      <c r="RBG29" s="173"/>
      <c r="RBH29" s="173"/>
      <c r="RBI29" s="173"/>
      <c r="RBJ29" s="173"/>
      <c r="RBK29" s="173"/>
      <c r="RBL29" s="173"/>
      <c r="RBM29" s="173"/>
      <c r="RBN29" s="173"/>
      <c r="RBO29" s="173"/>
      <c r="RBP29" s="173"/>
      <c r="RBQ29" s="173"/>
      <c r="RBR29" s="173"/>
      <c r="RBS29" s="173"/>
      <c r="RBT29" s="173"/>
      <c r="RBU29" s="173"/>
      <c r="RBV29" s="173"/>
      <c r="RBW29" s="173"/>
      <c r="RBX29" s="173"/>
      <c r="RBY29" s="173"/>
      <c r="RBZ29" s="173"/>
      <c r="RCA29" s="173"/>
      <c r="RCB29" s="173"/>
      <c r="RCC29" s="173"/>
      <c r="RCD29" s="173"/>
      <c r="RCE29" s="173"/>
      <c r="RCF29" s="173"/>
      <c r="RCG29" s="173"/>
      <c r="RCH29" s="173"/>
      <c r="RCI29" s="173"/>
      <c r="RCJ29" s="173"/>
      <c r="RCK29" s="173"/>
      <c r="RCL29" s="173"/>
      <c r="RCM29" s="173"/>
      <c r="RCN29" s="173"/>
      <c r="RCO29" s="173"/>
      <c r="RCP29" s="173"/>
      <c r="RCQ29" s="173"/>
      <c r="RCR29" s="173"/>
      <c r="RCS29" s="173"/>
      <c r="RCT29" s="173"/>
      <c r="RCU29" s="173"/>
      <c r="RCV29" s="173"/>
      <c r="RCW29" s="173"/>
      <c r="RCX29" s="173"/>
      <c r="RCY29" s="173"/>
      <c r="RCZ29" s="173"/>
      <c r="RDA29" s="173"/>
      <c r="RDB29" s="173"/>
      <c r="RDC29" s="173"/>
      <c r="RDD29" s="173"/>
      <c r="RDE29" s="173"/>
      <c r="RDF29" s="173"/>
      <c r="RDG29" s="173"/>
      <c r="RDH29" s="173"/>
      <c r="RDI29" s="173"/>
      <c r="RDJ29" s="173"/>
      <c r="RDK29" s="173"/>
      <c r="RDL29" s="173"/>
      <c r="RDM29" s="173"/>
      <c r="RDN29" s="173"/>
      <c r="RDO29" s="173"/>
      <c r="RDP29" s="173"/>
      <c r="RDQ29" s="173"/>
      <c r="RDR29" s="173"/>
      <c r="RDS29" s="173"/>
      <c r="RDT29" s="173"/>
      <c r="RDU29" s="173"/>
      <c r="RDV29" s="173"/>
      <c r="RDW29" s="173"/>
      <c r="RDX29" s="173"/>
      <c r="RDY29" s="173"/>
      <c r="RDZ29" s="173"/>
      <c r="REA29" s="173"/>
      <c r="REB29" s="173"/>
      <c r="REC29" s="173"/>
      <c r="RED29" s="173"/>
      <c r="REE29" s="173"/>
      <c r="REF29" s="173"/>
      <c r="REG29" s="173"/>
      <c r="REH29" s="173"/>
      <c r="REI29" s="173"/>
      <c r="REJ29" s="173"/>
      <c r="REK29" s="173"/>
      <c r="REL29" s="173"/>
      <c r="REM29" s="173"/>
      <c r="REN29" s="173"/>
      <c r="REO29" s="173"/>
      <c r="REP29" s="173"/>
      <c r="REQ29" s="173"/>
      <c r="RER29" s="173"/>
      <c r="RES29" s="173"/>
      <c r="RET29" s="173"/>
      <c r="REU29" s="173"/>
      <c r="REV29" s="173"/>
      <c r="REW29" s="173"/>
      <c r="REX29" s="173"/>
      <c r="REY29" s="173"/>
      <c r="REZ29" s="173"/>
      <c r="RFA29" s="173"/>
      <c r="RFB29" s="173"/>
      <c r="RFC29" s="173"/>
      <c r="RFD29" s="173"/>
      <c r="RFE29" s="173"/>
      <c r="RFF29" s="173"/>
      <c r="RFG29" s="173"/>
      <c r="RFH29" s="173"/>
      <c r="RFI29" s="173"/>
      <c r="RFJ29" s="173"/>
      <c r="RFK29" s="173"/>
      <c r="RFL29" s="173"/>
      <c r="RFM29" s="173"/>
      <c r="RFN29" s="173"/>
      <c r="RFO29" s="173"/>
      <c r="RFP29" s="173"/>
      <c r="RFQ29" s="173"/>
      <c r="RFR29" s="173"/>
      <c r="RFS29" s="173"/>
      <c r="RFT29" s="173"/>
      <c r="RFU29" s="173"/>
      <c r="RFV29" s="173"/>
      <c r="RFW29" s="173"/>
      <c r="RFX29" s="173"/>
      <c r="RFY29" s="173"/>
      <c r="RFZ29" s="173"/>
      <c r="RGA29" s="173"/>
      <c r="RGB29" s="173"/>
      <c r="RGC29" s="173"/>
      <c r="RGD29" s="173"/>
      <c r="RGE29" s="173"/>
      <c r="RGF29" s="173"/>
      <c r="RGG29" s="173"/>
      <c r="RGH29" s="173"/>
      <c r="RGI29" s="173"/>
      <c r="RGJ29" s="173"/>
      <c r="RGK29" s="173"/>
      <c r="RGL29" s="173"/>
      <c r="RGM29" s="173"/>
      <c r="RGN29" s="173"/>
      <c r="RGO29" s="173"/>
      <c r="RGP29" s="173"/>
      <c r="RGQ29" s="173"/>
      <c r="RGR29" s="173"/>
      <c r="RGS29" s="173"/>
      <c r="RGT29" s="173"/>
      <c r="RGU29" s="173"/>
      <c r="RGV29" s="173"/>
      <c r="RGW29" s="173"/>
      <c r="RGX29" s="173"/>
      <c r="RGY29" s="173"/>
      <c r="RGZ29" s="173"/>
      <c r="RHA29" s="173"/>
      <c r="RHB29" s="173"/>
      <c r="RHC29" s="173"/>
      <c r="RHD29" s="173"/>
      <c r="RHE29" s="173"/>
      <c r="RHF29" s="173"/>
      <c r="RHG29" s="173"/>
      <c r="RHH29" s="173"/>
      <c r="RHI29" s="173"/>
      <c r="RHJ29" s="173"/>
      <c r="RHK29" s="173"/>
      <c r="RHL29" s="173"/>
      <c r="RHM29" s="173"/>
      <c r="RHN29" s="173"/>
      <c r="RHO29" s="173"/>
      <c r="RHP29" s="173"/>
      <c r="RHQ29" s="173"/>
      <c r="RHR29" s="173"/>
      <c r="RHS29" s="173"/>
      <c r="RHT29" s="173"/>
      <c r="RHU29" s="173"/>
      <c r="RHV29" s="173"/>
      <c r="RHW29" s="173"/>
      <c r="RHX29" s="173"/>
      <c r="RHY29" s="173"/>
      <c r="RHZ29" s="173"/>
      <c r="RIA29" s="173"/>
      <c r="RIB29" s="173"/>
      <c r="RIC29" s="173"/>
      <c r="RID29" s="173"/>
      <c r="RIE29" s="173"/>
      <c r="RIF29" s="173"/>
      <c r="RIG29" s="173"/>
      <c r="RIH29" s="173"/>
      <c r="RII29" s="173"/>
      <c r="RIJ29" s="173"/>
      <c r="RIK29" s="173"/>
      <c r="RIL29" s="173"/>
      <c r="RIM29" s="173"/>
      <c r="RIN29" s="173"/>
      <c r="RIO29" s="173"/>
      <c r="RIP29" s="173"/>
      <c r="RIQ29" s="173"/>
      <c r="RIR29" s="173"/>
      <c r="RIS29" s="173"/>
      <c r="RIT29" s="173"/>
      <c r="RIU29" s="173"/>
      <c r="RIV29" s="173"/>
      <c r="RIW29" s="173"/>
      <c r="RIX29" s="173"/>
      <c r="RIY29" s="173"/>
      <c r="RIZ29" s="173"/>
      <c r="RJA29" s="173"/>
      <c r="RJB29" s="173"/>
      <c r="RJC29" s="173"/>
      <c r="RJD29" s="173"/>
      <c r="RJE29" s="173"/>
      <c r="RJF29" s="173"/>
      <c r="RJG29" s="173"/>
      <c r="RJH29" s="173"/>
      <c r="RJI29" s="173"/>
      <c r="RJJ29" s="173"/>
      <c r="RJK29" s="173"/>
      <c r="RJL29" s="173"/>
      <c r="RJM29" s="173"/>
      <c r="RJN29" s="173"/>
      <c r="RJO29" s="173"/>
      <c r="RJP29" s="173"/>
      <c r="RJQ29" s="173"/>
      <c r="RJR29" s="173"/>
      <c r="RJS29" s="173"/>
      <c r="RJT29" s="173"/>
      <c r="RJU29" s="173"/>
      <c r="RJV29" s="173"/>
      <c r="RJW29" s="173"/>
      <c r="RJX29" s="173"/>
      <c r="RJY29" s="173"/>
      <c r="RJZ29" s="173"/>
      <c r="RKA29" s="173"/>
      <c r="RKB29" s="173"/>
      <c r="RKC29" s="173"/>
      <c r="RKD29" s="173"/>
      <c r="RKE29" s="173"/>
      <c r="RKF29" s="173"/>
      <c r="RKG29" s="173"/>
      <c r="RKH29" s="173"/>
      <c r="RKI29" s="173"/>
      <c r="RKJ29" s="173"/>
      <c r="RKK29" s="173"/>
      <c r="RKL29" s="173"/>
      <c r="RKM29" s="173"/>
      <c r="RKN29" s="173"/>
      <c r="RKO29" s="173"/>
      <c r="RKP29" s="173"/>
      <c r="RKQ29" s="173"/>
      <c r="RKR29" s="173"/>
      <c r="RKS29" s="173"/>
      <c r="RKT29" s="173"/>
      <c r="RKU29" s="173"/>
      <c r="RKV29" s="173"/>
      <c r="RKW29" s="173"/>
      <c r="RKX29" s="173"/>
      <c r="RKY29" s="173"/>
      <c r="RKZ29" s="173"/>
      <c r="RLA29" s="173"/>
      <c r="RLB29" s="173"/>
      <c r="RLC29" s="173"/>
      <c r="RLD29" s="173"/>
      <c r="RLE29" s="173"/>
      <c r="RLF29" s="173"/>
      <c r="RLG29" s="173"/>
      <c r="RLH29" s="173"/>
      <c r="RLI29" s="173"/>
      <c r="RLJ29" s="173"/>
      <c r="RLK29" s="173"/>
      <c r="RLL29" s="173"/>
      <c r="RLM29" s="173"/>
      <c r="RLN29" s="173"/>
      <c r="RLO29" s="173"/>
      <c r="RLP29" s="173"/>
      <c r="RLQ29" s="173"/>
      <c r="RLR29" s="173"/>
      <c r="RLS29" s="173"/>
      <c r="RLT29" s="173"/>
      <c r="RLU29" s="173"/>
      <c r="RLV29" s="173"/>
      <c r="RLW29" s="173"/>
      <c r="RLX29" s="173"/>
      <c r="RLY29" s="173"/>
      <c r="RLZ29" s="173"/>
      <c r="RMA29" s="173"/>
      <c r="RMB29" s="173"/>
      <c r="RMC29" s="173"/>
      <c r="RMD29" s="173"/>
      <c r="RME29" s="173"/>
      <c r="RMF29" s="173"/>
      <c r="RMG29" s="173"/>
      <c r="RMH29" s="173"/>
      <c r="RMI29" s="173"/>
      <c r="RMJ29" s="173"/>
      <c r="RMK29" s="173"/>
      <c r="RML29" s="173"/>
      <c r="RMM29" s="173"/>
      <c r="RMN29" s="173"/>
      <c r="RMO29" s="173"/>
      <c r="RMP29" s="173"/>
      <c r="RMQ29" s="173"/>
      <c r="RMR29" s="173"/>
      <c r="RMS29" s="173"/>
      <c r="RMT29" s="173"/>
      <c r="RMU29" s="173"/>
      <c r="RMV29" s="173"/>
      <c r="RMW29" s="173"/>
      <c r="RMX29" s="173"/>
      <c r="RMY29" s="173"/>
      <c r="RMZ29" s="173"/>
      <c r="RNA29" s="173"/>
      <c r="RNB29" s="173"/>
      <c r="RNC29" s="173"/>
      <c r="RND29" s="173"/>
      <c r="RNE29" s="173"/>
      <c r="RNF29" s="173"/>
      <c r="RNG29" s="173"/>
      <c r="RNH29" s="173"/>
      <c r="RNI29" s="173"/>
      <c r="RNJ29" s="173"/>
      <c r="RNK29" s="173"/>
      <c r="RNL29" s="173"/>
      <c r="RNM29" s="173"/>
      <c r="RNN29" s="173"/>
      <c r="RNO29" s="173"/>
      <c r="RNP29" s="173"/>
      <c r="RNQ29" s="173"/>
      <c r="RNR29" s="173"/>
      <c r="RNS29" s="173"/>
      <c r="RNT29" s="173"/>
      <c r="RNU29" s="173"/>
      <c r="RNV29" s="173"/>
      <c r="RNW29" s="173"/>
      <c r="RNX29" s="173"/>
      <c r="RNY29" s="173"/>
      <c r="RNZ29" s="173"/>
      <c r="ROA29" s="173"/>
      <c r="ROB29" s="173"/>
      <c r="ROC29" s="173"/>
      <c r="ROD29" s="173"/>
      <c r="ROE29" s="173"/>
      <c r="ROF29" s="173"/>
      <c r="ROG29" s="173"/>
      <c r="ROH29" s="173"/>
      <c r="ROI29" s="173"/>
      <c r="ROJ29" s="173"/>
      <c r="ROK29" s="173"/>
      <c r="ROL29" s="173"/>
      <c r="ROM29" s="173"/>
      <c r="RON29" s="173"/>
      <c r="ROO29" s="173"/>
      <c r="ROP29" s="173"/>
      <c r="ROQ29" s="173"/>
      <c r="ROR29" s="173"/>
      <c r="ROS29" s="173"/>
      <c r="ROT29" s="173"/>
      <c r="ROU29" s="173"/>
      <c r="ROV29" s="173"/>
      <c r="ROW29" s="173"/>
      <c r="ROX29" s="173"/>
      <c r="ROY29" s="173"/>
      <c r="ROZ29" s="173"/>
      <c r="RPA29" s="173"/>
      <c r="RPB29" s="173"/>
      <c r="RPC29" s="173"/>
      <c r="RPD29" s="173"/>
      <c r="RPE29" s="173"/>
      <c r="RPF29" s="173"/>
      <c r="RPG29" s="173"/>
      <c r="RPH29" s="173"/>
      <c r="RPI29" s="173"/>
      <c r="RPJ29" s="173"/>
      <c r="RPK29" s="173"/>
      <c r="RPL29" s="173"/>
      <c r="RPM29" s="173"/>
      <c r="RPN29" s="173"/>
      <c r="RPO29" s="173"/>
      <c r="RPP29" s="173"/>
      <c r="RPQ29" s="173"/>
      <c r="RPR29" s="173"/>
      <c r="RPS29" s="173"/>
      <c r="RPT29" s="173"/>
      <c r="RPU29" s="173"/>
      <c r="RPV29" s="173"/>
      <c r="RPW29" s="173"/>
      <c r="RPX29" s="173"/>
      <c r="RPY29" s="173"/>
      <c r="RPZ29" s="173"/>
      <c r="RQA29" s="173"/>
      <c r="RQB29" s="173"/>
      <c r="RQC29" s="173"/>
      <c r="RQD29" s="173"/>
      <c r="RQE29" s="173"/>
      <c r="RQF29" s="173"/>
      <c r="RQG29" s="173"/>
      <c r="RQH29" s="173"/>
      <c r="RQI29" s="173"/>
      <c r="RQJ29" s="173"/>
      <c r="RQK29" s="173"/>
      <c r="RQL29" s="173"/>
      <c r="RQM29" s="173"/>
      <c r="RQN29" s="173"/>
      <c r="RQO29" s="173"/>
      <c r="RQP29" s="173"/>
      <c r="RQQ29" s="173"/>
      <c r="RQR29" s="173"/>
      <c r="RQS29" s="173"/>
      <c r="RQT29" s="173"/>
      <c r="RQU29" s="173"/>
      <c r="RQV29" s="173"/>
      <c r="RQW29" s="173"/>
      <c r="RQX29" s="173"/>
      <c r="RQY29" s="173"/>
      <c r="RQZ29" s="173"/>
      <c r="RRA29" s="173"/>
      <c r="RRB29" s="173"/>
      <c r="RRC29" s="173"/>
      <c r="RRD29" s="173"/>
      <c r="RRE29" s="173"/>
      <c r="RRF29" s="173"/>
      <c r="RRG29" s="173"/>
      <c r="RRH29" s="173"/>
      <c r="RRI29" s="173"/>
      <c r="RRJ29" s="173"/>
      <c r="RRK29" s="173"/>
      <c r="RRL29" s="173"/>
      <c r="RRM29" s="173"/>
      <c r="RRN29" s="173"/>
      <c r="RRO29" s="173"/>
      <c r="RRP29" s="173"/>
      <c r="RRQ29" s="173"/>
      <c r="RRR29" s="173"/>
      <c r="RRS29" s="173"/>
      <c r="RRT29" s="173"/>
      <c r="RRU29" s="173"/>
      <c r="RRV29" s="173"/>
      <c r="RRW29" s="173"/>
      <c r="RRX29" s="173"/>
      <c r="RRY29" s="173"/>
      <c r="RRZ29" s="173"/>
      <c r="RSA29" s="173"/>
      <c r="RSB29" s="173"/>
      <c r="RSC29" s="173"/>
      <c r="RSD29" s="173"/>
      <c r="RSE29" s="173"/>
      <c r="RSF29" s="173"/>
      <c r="RSG29" s="173"/>
      <c r="RSH29" s="173"/>
      <c r="RSI29" s="173"/>
      <c r="RSJ29" s="173"/>
      <c r="RSK29" s="173"/>
      <c r="RSL29" s="173"/>
      <c r="RSM29" s="173"/>
      <c r="RSN29" s="173"/>
      <c r="RSO29" s="173"/>
      <c r="RSP29" s="173"/>
      <c r="RSQ29" s="173"/>
      <c r="RSR29" s="173"/>
      <c r="RSS29" s="173"/>
      <c r="RST29" s="173"/>
      <c r="RSU29" s="173"/>
      <c r="RSV29" s="173"/>
      <c r="RSW29" s="173"/>
      <c r="RSX29" s="173"/>
      <c r="RSY29" s="173"/>
      <c r="RSZ29" s="173"/>
      <c r="RTA29" s="173"/>
      <c r="RTB29" s="173"/>
      <c r="RTC29" s="173"/>
      <c r="RTD29" s="173"/>
      <c r="RTE29" s="173"/>
      <c r="RTF29" s="173"/>
      <c r="RTG29" s="173"/>
      <c r="RTH29" s="173"/>
      <c r="RTI29" s="173"/>
      <c r="RTJ29" s="173"/>
      <c r="RTK29" s="173"/>
      <c r="RTL29" s="173"/>
      <c r="RTM29" s="173"/>
      <c r="RTN29" s="173"/>
      <c r="RTO29" s="173"/>
      <c r="RTP29" s="173"/>
      <c r="RTQ29" s="173"/>
      <c r="RTR29" s="173"/>
      <c r="RTS29" s="173"/>
      <c r="RTT29" s="173"/>
      <c r="RTU29" s="173"/>
      <c r="RTV29" s="173"/>
      <c r="RTW29" s="173"/>
      <c r="RTX29" s="173"/>
      <c r="RTY29" s="173"/>
      <c r="RTZ29" s="173"/>
      <c r="RUA29" s="173"/>
      <c r="RUB29" s="173"/>
      <c r="RUC29" s="173"/>
      <c r="RUD29" s="173"/>
      <c r="RUE29" s="173"/>
      <c r="RUF29" s="173"/>
      <c r="RUG29" s="173"/>
      <c r="RUH29" s="173"/>
      <c r="RUI29" s="173"/>
      <c r="RUJ29" s="173"/>
      <c r="RUK29" s="173"/>
      <c r="RUL29" s="173"/>
      <c r="RUM29" s="173"/>
      <c r="RUN29" s="173"/>
      <c r="RUO29" s="173"/>
      <c r="RUP29" s="173"/>
      <c r="RUQ29" s="173"/>
      <c r="RUR29" s="173"/>
      <c r="RUS29" s="173"/>
      <c r="RUT29" s="173"/>
      <c r="RUU29" s="173"/>
      <c r="RUV29" s="173"/>
      <c r="RUW29" s="173"/>
      <c r="RUX29" s="173"/>
      <c r="RUY29" s="173"/>
      <c r="RUZ29" s="173"/>
      <c r="RVA29" s="173"/>
      <c r="RVB29" s="173"/>
      <c r="RVC29" s="173"/>
      <c r="RVD29" s="173"/>
      <c r="RVE29" s="173"/>
      <c r="RVF29" s="173"/>
      <c r="RVG29" s="173"/>
      <c r="RVH29" s="173"/>
      <c r="RVI29" s="173"/>
      <c r="RVJ29" s="173"/>
      <c r="RVK29" s="173"/>
      <c r="RVL29" s="173"/>
      <c r="RVM29" s="173"/>
      <c r="RVN29" s="173"/>
      <c r="RVO29" s="173"/>
      <c r="RVP29" s="173"/>
      <c r="RVQ29" s="173"/>
      <c r="RVR29" s="173"/>
      <c r="RVS29" s="173"/>
      <c r="RVT29" s="173"/>
      <c r="RVU29" s="173"/>
      <c r="RVV29" s="173"/>
      <c r="RVW29" s="173"/>
      <c r="RVX29" s="173"/>
      <c r="RVY29" s="173"/>
      <c r="RVZ29" s="173"/>
      <c r="RWA29" s="173"/>
      <c r="RWB29" s="173"/>
      <c r="RWC29" s="173"/>
      <c r="RWD29" s="173"/>
      <c r="RWE29" s="173"/>
      <c r="RWF29" s="173"/>
      <c r="RWG29" s="173"/>
      <c r="RWH29" s="173"/>
      <c r="RWI29" s="173"/>
      <c r="RWJ29" s="173"/>
      <c r="RWK29" s="173"/>
      <c r="RWL29" s="173"/>
      <c r="RWM29" s="173"/>
      <c r="RWN29" s="173"/>
      <c r="RWO29" s="173"/>
      <c r="RWP29" s="173"/>
      <c r="RWQ29" s="173"/>
      <c r="RWR29" s="173"/>
      <c r="RWS29" s="173"/>
      <c r="RWT29" s="173"/>
      <c r="RWU29" s="173"/>
      <c r="RWV29" s="173"/>
      <c r="RWW29" s="173"/>
      <c r="RWX29" s="173"/>
      <c r="RWY29" s="173"/>
      <c r="RWZ29" s="173"/>
      <c r="RXA29" s="173"/>
      <c r="RXB29" s="173"/>
      <c r="RXC29" s="173"/>
      <c r="RXD29" s="173"/>
      <c r="RXE29" s="173"/>
      <c r="RXF29" s="173"/>
      <c r="RXG29" s="173"/>
      <c r="RXH29" s="173"/>
      <c r="RXI29" s="173"/>
      <c r="RXJ29" s="173"/>
      <c r="RXK29" s="173"/>
      <c r="RXL29" s="173"/>
      <c r="RXM29" s="173"/>
      <c r="RXN29" s="173"/>
      <c r="RXO29" s="173"/>
      <c r="RXP29" s="173"/>
      <c r="RXQ29" s="173"/>
      <c r="RXR29" s="173"/>
      <c r="RXS29" s="173"/>
      <c r="RXT29" s="173"/>
      <c r="RXU29" s="173"/>
      <c r="RXV29" s="173"/>
      <c r="RXW29" s="173"/>
      <c r="RXX29" s="173"/>
      <c r="RXY29" s="173"/>
      <c r="RXZ29" s="173"/>
      <c r="RYA29" s="173"/>
      <c r="RYB29" s="173"/>
      <c r="RYC29" s="173"/>
      <c r="RYD29" s="173"/>
      <c r="RYE29" s="173"/>
      <c r="RYF29" s="173"/>
      <c r="RYG29" s="173"/>
      <c r="RYH29" s="173"/>
      <c r="RYI29" s="173"/>
      <c r="RYJ29" s="173"/>
      <c r="RYK29" s="173"/>
      <c r="RYL29" s="173"/>
      <c r="RYM29" s="173"/>
      <c r="RYN29" s="173"/>
      <c r="RYO29" s="173"/>
      <c r="RYP29" s="173"/>
      <c r="RYQ29" s="173"/>
      <c r="RYR29" s="173"/>
      <c r="RYS29" s="173"/>
      <c r="RYT29" s="173"/>
      <c r="RYU29" s="173"/>
      <c r="RYV29" s="173"/>
      <c r="RYW29" s="173"/>
      <c r="RYX29" s="173"/>
      <c r="RYY29" s="173"/>
      <c r="RYZ29" s="173"/>
      <c r="RZA29" s="173"/>
      <c r="RZB29" s="173"/>
      <c r="RZC29" s="173"/>
      <c r="RZD29" s="173"/>
      <c r="RZE29" s="173"/>
      <c r="RZF29" s="173"/>
      <c r="RZG29" s="173"/>
      <c r="RZH29" s="173"/>
      <c r="RZI29" s="173"/>
      <c r="RZJ29" s="173"/>
      <c r="RZK29" s="173"/>
      <c r="RZL29" s="173"/>
      <c r="RZM29" s="173"/>
      <c r="RZN29" s="173"/>
      <c r="RZO29" s="173"/>
      <c r="RZP29" s="173"/>
      <c r="RZQ29" s="173"/>
      <c r="RZR29" s="173"/>
      <c r="RZS29" s="173"/>
      <c r="RZT29" s="173"/>
      <c r="RZU29" s="173"/>
      <c r="RZV29" s="173"/>
      <c r="RZW29" s="173"/>
      <c r="RZX29" s="173"/>
      <c r="RZY29" s="173"/>
      <c r="RZZ29" s="173"/>
      <c r="SAA29" s="173"/>
      <c r="SAB29" s="173"/>
      <c r="SAC29" s="173"/>
      <c r="SAD29" s="173"/>
      <c r="SAE29" s="173"/>
      <c r="SAF29" s="173"/>
      <c r="SAG29" s="173"/>
      <c r="SAH29" s="173"/>
      <c r="SAI29" s="173"/>
      <c r="SAJ29" s="173"/>
      <c r="SAK29" s="173"/>
      <c r="SAL29" s="173"/>
      <c r="SAM29" s="173"/>
      <c r="SAN29" s="173"/>
      <c r="SAO29" s="173"/>
      <c r="SAP29" s="173"/>
      <c r="SAQ29" s="173"/>
      <c r="SAR29" s="173"/>
      <c r="SAS29" s="173"/>
      <c r="SAT29" s="173"/>
      <c r="SAU29" s="173"/>
      <c r="SAV29" s="173"/>
      <c r="SAW29" s="173"/>
      <c r="SAX29" s="173"/>
      <c r="SAY29" s="173"/>
      <c r="SAZ29" s="173"/>
      <c r="SBA29" s="173"/>
      <c r="SBB29" s="173"/>
      <c r="SBC29" s="173"/>
      <c r="SBD29" s="173"/>
      <c r="SBE29" s="173"/>
      <c r="SBF29" s="173"/>
      <c r="SBG29" s="173"/>
      <c r="SBH29" s="173"/>
      <c r="SBI29" s="173"/>
      <c r="SBJ29" s="173"/>
      <c r="SBK29" s="173"/>
      <c r="SBL29" s="173"/>
      <c r="SBM29" s="173"/>
      <c r="SBN29" s="173"/>
      <c r="SBO29" s="173"/>
      <c r="SBP29" s="173"/>
      <c r="SBQ29" s="173"/>
      <c r="SBR29" s="173"/>
      <c r="SBS29" s="173"/>
      <c r="SBT29" s="173"/>
      <c r="SBU29" s="173"/>
      <c r="SBV29" s="173"/>
      <c r="SBW29" s="173"/>
      <c r="SBX29" s="173"/>
      <c r="SBY29" s="173"/>
      <c r="SBZ29" s="173"/>
      <c r="SCA29" s="173"/>
      <c r="SCB29" s="173"/>
      <c r="SCC29" s="173"/>
      <c r="SCD29" s="173"/>
      <c r="SCE29" s="173"/>
      <c r="SCF29" s="173"/>
      <c r="SCG29" s="173"/>
      <c r="SCH29" s="173"/>
      <c r="SCI29" s="173"/>
      <c r="SCJ29" s="173"/>
      <c r="SCK29" s="173"/>
      <c r="SCL29" s="173"/>
      <c r="SCM29" s="173"/>
      <c r="SCN29" s="173"/>
      <c r="SCO29" s="173"/>
      <c r="SCP29" s="173"/>
      <c r="SCQ29" s="173"/>
      <c r="SCR29" s="173"/>
      <c r="SCS29" s="173"/>
      <c r="SCT29" s="173"/>
      <c r="SCU29" s="173"/>
      <c r="SCV29" s="173"/>
      <c r="SCW29" s="173"/>
      <c r="SCX29" s="173"/>
      <c r="SCY29" s="173"/>
      <c r="SCZ29" s="173"/>
      <c r="SDA29" s="173"/>
      <c r="SDB29" s="173"/>
      <c r="SDC29" s="173"/>
      <c r="SDD29" s="173"/>
      <c r="SDE29" s="173"/>
      <c r="SDF29" s="173"/>
      <c r="SDG29" s="173"/>
      <c r="SDH29" s="173"/>
      <c r="SDI29" s="173"/>
      <c r="SDJ29" s="173"/>
      <c r="SDK29" s="173"/>
      <c r="SDL29" s="173"/>
      <c r="SDM29" s="173"/>
      <c r="SDN29" s="173"/>
      <c r="SDO29" s="173"/>
      <c r="SDP29" s="173"/>
      <c r="SDQ29" s="173"/>
      <c r="SDR29" s="173"/>
      <c r="SDS29" s="173"/>
      <c r="SDT29" s="173"/>
      <c r="SDU29" s="173"/>
      <c r="SDV29" s="173"/>
      <c r="SDW29" s="173"/>
      <c r="SDX29" s="173"/>
      <c r="SDY29" s="173"/>
      <c r="SDZ29" s="173"/>
      <c r="SEA29" s="173"/>
      <c r="SEB29" s="173"/>
      <c r="SEC29" s="173"/>
      <c r="SED29" s="173"/>
      <c r="SEE29" s="173"/>
      <c r="SEF29" s="173"/>
      <c r="SEG29" s="173"/>
      <c r="SEH29" s="173"/>
      <c r="SEI29" s="173"/>
      <c r="SEJ29" s="173"/>
      <c r="SEK29" s="173"/>
      <c r="SEL29" s="173"/>
      <c r="SEM29" s="173"/>
      <c r="SEN29" s="173"/>
      <c r="SEO29" s="173"/>
      <c r="SEP29" s="173"/>
      <c r="SEQ29" s="173"/>
      <c r="SER29" s="173"/>
      <c r="SES29" s="173"/>
      <c r="SET29" s="173"/>
      <c r="SEU29" s="173"/>
      <c r="SEV29" s="173"/>
      <c r="SEW29" s="173"/>
      <c r="SEX29" s="173"/>
      <c r="SEY29" s="173"/>
      <c r="SEZ29" s="173"/>
      <c r="SFA29" s="173"/>
      <c r="SFB29" s="173"/>
      <c r="SFC29" s="173"/>
      <c r="SFD29" s="173"/>
      <c r="SFE29" s="173"/>
      <c r="SFF29" s="173"/>
      <c r="SFG29" s="173"/>
      <c r="SFH29" s="173"/>
      <c r="SFI29" s="173"/>
      <c r="SFJ29" s="173"/>
      <c r="SFK29" s="173"/>
      <c r="SFL29" s="173"/>
      <c r="SFM29" s="173"/>
      <c r="SFN29" s="173"/>
      <c r="SFO29" s="173"/>
      <c r="SFP29" s="173"/>
      <c r="SFQ29" s="173"/>
      <c r="SFR29" s="173"/>
      <c r="SFS29" s="173"/>
      <c r="SFT29" s="173"/>
      <c r="SFU29" s="173"/>
      <c r="SFV29" s="173"/>
      <c r="SFW29" s="173"/>
      <c r="SFX29" s="173"/>
      <c r="SFY29" s="173"/>
      <c r="SFZ29" s="173"/>
      <c r="SGA29" s="173"/>
      <c r="SGB29" s="173"/>
      <c r="SGC29" s="173"/>
      <c r="SGD29" s="173"/>
      <c r="SGE29" s="173"/>
      <c r="SGF29" s="173"/>
      <c r="SGG29" s="173"/>
      <c r="SGH29" s="173"/>
      <c r="SGI29" s="173"/>
      <c r="SGJ29" s="173"/>
      <c r="SGK29" s="173"/>
      <c r="SGL29" s="173"/>
      <c r="SGM29" s="173"/>
      <c r="SGN29" s="173"/>
      <c r="SGO29" s="173"/>
      <c r="SGP29" s="173"/>
      <c r="SGQ29" s="173"/>
      <c r="SGR29" s="173"/>
      <c r="SGS29" s="173"/>
      <c r="SGT29" s="173"/>
      <c r="SGU29" s="173"/>
      <c r="SGV29" s="173"/>
      <c r="SGW29" s="173"/>
      <c r="SGX29" s="173"/>
      <c r="SGY29" s="173"/>
      <c r="SGZ29" s="173"/>
      <c r="SHA29" s="173"/>
      <c r="SHB29" s="173"/>
      <c r="SHC29" s="173"/>
      <c r="SHD29" s="173"/>
      <c r="SHE29" s="173"/>
      <c r="SHF29" s="173"/>
      <c r="SHG29" s="173"/>
      <c r="SHH29" s="173"/>
      <c r="SHI29" s="173"/>
      <c r="SHJ29" s="173"/>
      <c r="SHK29" s="173"/>
      <c r="SHL29" s="173"/>
      <c r="SHM29" s="173"/>
      <c r="SHN29" s="173"/>
      <c r="SHO29" s="173"/>
      <c r="SHP29" s="173"/>
      <c r="SHQ29" s="173"/>
      <c r="SHR29" s="173"/>
      <c r="SHS29" s="173"/>
      <c r="SHT29" s="173"/>
      <c r="SHU29" s="173"/>
      <c r="SHV29" s="173"/>
      <c r="SHW29" s="173"/>
      <c r="SHX29" s="173"/>
      <c r="SHY29" s="173"/>
      <c r="SHZ29" s="173"/>
      <c r="SIA29" s="173"/>
      <c r="SIB29" s="173"/>
      <c r="SIC29" s="173"/>
      <c r="SID29" s="173"/>
      <c r="SIE29" s="173"/>
      <c r="SIF29" s="173"/>
      <c r="SIG29" s="173"/>
      <c r="SIH29" s="173"/>
      <c r="SII29" s="173"/>
      <c r="SIJ29" s="173"/>
      <c r="SIK29" s="173"/>
      <c r="SIL29" s="173"/>
      <c r="SIM29" s="173"/>
      <c r="SIN29" s="173"/>
      <c r="SIO29" s="173"/>
      <c r="SIP29" s="173"/>
      <c r="SIQ29" s="173"/>
      <c r="SIR29" s="173"/>
      <c r="SIS29" s="173"/>
      <c r="SIT29" s="173"/>
      <c r="SIU29" s="173"/>
      <c r="SIV29" s="173"/>
      <c r="SIW29" s="173"/>
      <c r="SIX29" s="173"/>
      <c r="SIY29" s="173"/>
      <c r="SIZ29" s="173"/>
      <c r="SJA29" s="173"/>
      <c r="SJB29" s="173"/>
      <c r="SJC29" s="173"/>
      <c r="SJD29" s="173"/>
      <c r="SJE29" s="173"/>
      <c r="SJF29" s="173"/>
      <c r="SJG29" s="173"/>
      <c r="SJH29" s="173"/>
      <c r="SJI29" s="173"/>
      <c r="SJJ29" s="173"/>
      <c r="SJK29" s="173"/>
      <c r="SJL29" s="173"/>
      <c r="SJM29" s="173"/>
      <c r="SJN29" s="173"/>
      <c r="SJO29" s="173"/>
      <c r="SJP29" s="173"/>
      <c r="SJQ29" s="173"/>
      <c r="SJR29" s="173"/>
      <c r="SJS29" s="173"/>
      <c r="SJT29" s="173"/>
      <c r="SJU29" s="173"/>
      <c r="SJV29" s="173"/>
      <c r="SJW29" s="173"/>
      <c r="SJX29" s="173"/>
      <c r="SJY29" s="173"/>
      <c r="SJZ29" s="173"/>
      <c r="SKA29" s="173"/>
      <c r="SKB29" s="173"/>
      <c r="SKC29" s="173"/>
      <c r="SKD29" s="173"/>
      <c r="SKE29" s="173"/>
      <c r="SKF29" s="173"/>
      <c r="SKG29" s="173"/>
      <c r="SKH29" s="173"/>
      <c r="SKI29" s="173"/>
      <c r="SKJ29" s="173"/>
      <c r="SKK29" s="173"/>
      <c r="SKL29" s="173"/>
      <c r="SKM29" s="173"/>
      <c r="SKN29" s="173"/>
      <c r="SKO29" s="173"/>
      <c r="SKP29" s="173"/>
      <c r="SKQ29" s="173"/>
      <c r="SKR29" s="173"/>
      <c r="SKS29" s="173"/>
      <c r="SKT29" s="173"/>
      <c r="SKU29" s="173"/>
      <c r="SKV29" s="173"/>
      <c r="SKW29" s="173"/>
      <c r="SKX29" s="173"/>
      <c r="SKY29" s="173"/>
      <c r="SKZ29" s="173"/>
      <c r="SLA29" s="173"/>
      <c r="SLB29" s="173"/>
      <c r="SLC29" s="173"/>
      <c r="SLD29" s="173"/>
      <c r="SLE29" s="173"/>
      <c r="SLF29" s="173"/>
      <c r="SLG29" s="173"/>
      <c r="SLH29" s="173"/>
      <c r="SLI29" s="173"/>
      <c r="SLJ29" s="173"/>
      <c r="SLK29" s="173"/>
      <c r="SLL29" s="173"/>
      <c r="SLM29" s="173"/>
      <c r="SLN29" s="173"/>
      <c r="SLO29" s="173"/>
      <c r="SLP29" s="173"/>
      <c r="SLQ29" s="173"/>
      <c r="SLR29" s="173"/>
      <c r="SLS29" s="173"/>
      <c r="SLT29" s="173"/>
      <c r="SLU29" s="173"/>
      <c r="SLV29" s="173"/>
      <c r="SLW29" s="173"/>
      <c r="SLX29" s="173"/>
      <c r="SLY29" s="173"/>
      <c r="SLZ29" s="173"/>
      <c r="SMA29" s="173"/>
      <c r="SMB29" s="173"/>
      <c r="SMC29" s="173"/>
      <c r="SMD29" s="173"/>
      <c r="SME29" s="173"/>
      <c r="SMF29" s="173"/>
      <c r="SMG29" s="173"/>
      <c r="SMH29" s="173"/>
      <c r="SMI29" s="173"/>
      <c r="SMJ29" s="173"/>
      <c r="SMK29" s="173"/>
      <c r="SML29" s="173"/>
      <c r="SMM29" s="173"/>
      <c r="SMN29" s="173"/>
      <c r="SMO29" s="173"/>
      <c r="SMP29" s="173"/>
      <c r="SMQ29" s="173"/>
      <c r="SMR29" s="173"/>
      <c r="SMS29" s="173"/>
      <c r="SMT29" s="173"/>
      <c r="SMU29" s="173"/>
      <c r="SMV29" s="173"/>
      <c r="SMW29" s="173"/>
      <c r="SMX29" s="173"/>
      <c r="SMY29" s="173"/>
      <c r="SMZ29" s="173"/>
      <c r="SNA29" s="173"/>
      <c r="SNB29" s="173"/>
      <c r="SNC29" s="173"/>
      <c r="SND29" s="173"/>
      <c r="SNE29" s="173"/>
      <c r="SNF29" s="173"/>
      <c r="SNG29" s="173"/>
      <c r="SNH29" s="173"/>
      <c r="SNI29" s="173"/>
      <c r="SNJ29" s="173"/>
      <c r="SNK29" s="173"/>
      <c r="SNL29" s="173"/>
      <c r="SNM29" s="173"/>
      <c r="SNN29" s="173"/>
      <c r="SNO29" s="173"/>
      <c r="SNP29" s="173"/>
      <c r="SNQ29" s="173"/>
      <c r="SNR29" s="173"/>
      <c r="SNS29" s="173"/>
      <c r="SNT29" s="173"/>
      <c r="SNU29" s="173"/>
      <c r="SNV29" s="173"/>
      <c r="SNW29" s="173"/>
      <c r="SNX29" s="173"/>
      <c r="SNY29" s="173"/>
      <c r="SNZ29" s="173"/>
      <c r="SOA29" s="173"/>
      <c r="SOB29" s="173"/>
      <c r="SOC29" s="173"/>
      <c r="SOD29" s="173"/>
      <c r="SOE29" s="173"/>
      <c r="SOF29" s="173"/>
      <c r="SOG29" s="173"/>
      <c r="SOH29" s="173"/>
      <c r="SOI29" s="173"/>
      <c r="SOJ29" s="173"/>
      <c r="SOK29" s="173"/>
      <c r="SOL29" s="173"/>
      <c r="SOM29" s="173"/>
      <c r="SON29" s="173"/>
      <c r="SOO29" s="173"/>
      <c r="SOP29" s="173"/>
      <c r="SOQ29" s="173"/>
      <c r="SOR29" s="173"/>
      <c r="SOS29" s="173"/>
      <c r="SOT29" s="173"/>
      <c r="SOU29" s="173"/>
      <c r="SOV29" s="173"/>
      <c r="SOW29" s="173"/>
      <c r="SOX29" s="173"/>
      <c r="SOY29" s="173"/>
      <c r="SOZ29" s="173"/>
      <c r="SPA29" s="173"/>
      <c r="SPB29" s="173"/>
      <c r="SPC29" s="173"/>
      <c r="SPD29" s="173"/>
      <c r="SPE29" s="173"/>
      <c r="SPF29" s="173"/>
      <c r="SPG29" s="173"/>
      <c r="SPH29" s="173"/>
      <c r="SPI29" s="173"/>
      <c r="SPJ29" s="173"/>
      <c r="SPK29" s="173"/>
      <c r="SPL29" s="173"/>
      <c r="SPM29" s="173"/>
      <c r="SPN29" s="173"/>
      <c r="SPO29" s="173"/>
      <c r="SPP29" s="173"/>
      <c r="SPQ29" s="173"/>
      <c r="SPR29" s="173"/>
      <c r="SPS29" s="173"/>
      <c r="SPT29" s="173"/>
      <c r="SPU29" s="173"/>
      <c r="SPV29" s="173"/>
      <c r="SPW29" s="173"/>
      <c r="SPX29" s="173"/>
      <c r="SPY29" s="173"/>
      <c r="SPZ29" s="173"/>
      <c r="SQA29" s="173"/>
      <c r="SQB29" s="173"/>
      <c r="SQC29" s="173"/>
      <c r="SQD29" s="173"/>
      <c r="SQE29" s="173"/>
      <c r="SQF29" s="173"/>
      <c r="SQG29" s="173"/>
      <c r="SQH29" s="173"/>
      <c r="SQI29" s="173"/>
      <c r="SQJ29" s="173"/>
      <c r="SQK29" s="173"/>
      <c r="SQL29" s="173"/>
      <c r="SQM29" s="173"/>
      <c r="SQN29" s="173"/>
      <c r="SQO29" s="173"/>
      <c r="SQP29" s="173"/>
      <c r="SQQ29" s="173"/>
      <c r="SQR29" s="173"/>
      <c r="SQS29" s="173"/>
      <c r="SQT29" s="173"/>
      <c r="SQU29" s="173"/>
      <c r="SQV29" s="173"/>
      <c r="SQW29" s="173"/>
      <c r="SQX29" s="173"/>
      <c r="SQY29" s="173"/>
      <c r="SQZ29" s="173"/>
      <c r="SRA29" s="173"/>
      <c r="SRB29" s="173"/>
      <c r="SRC29" s="173"/>
      <c r="SRD29" s="173"/>
      <c r="SRE29" s="173"/>
      <c r="SRF29" s="173"/>
      <c r="SRG29" s="173"/>
      <c r="SRH29" s="173"/>
      <c r="SRI29" s="173"/>
      <c r="SRJ29" s="173"/>
      <c r="SRK29" s="173"/>
      <c r="SRL29" s="173"/>
      <c r="SRM29" s="173"/>
      <c r="SRN29" s="173"/>
      <c r="SRO29" s="173"/>
      <c r="SRP29" s="173"/>
      <c r="SRQ29" s="173"/>
      <c r="SRR29" s="173"/>
      <c r="SRS29" s="173"/>
      <c r="SRT29" s="173"/>
      <c r="SRU29" s="173"/>
      <c r="SRV29" s="173"/>
      <c r="SRW29" s="173"/>
      <c r="SRX29" s="173"/>
      <c r="SRY29" s="173"/>
      <c r="SRZ29" s="173"/>
      <c r="SSA29" s="173"/>
      <c r="SSB29" s="173"/>
      <c r="SSC29" s="173"/>
      <c r="SSD29" s="173"/>
      <c r="SSE29" s="173"/>
      <c r="SSF29" s="173"/>
      <c r="SSG29" s="173"/>
      <c r="SSH29" s="173"/>
      <c r="SSI29" s="173"/>
      <c r="SSJ29" s="173"/>
      <c r="SSK29" s="173"/>
      <c r="SSL29" s="173"/>
      <c r="SSM29" s="173"/>
      <c r="SSN29" s="173"/>
      <c r="SSO29" s="173"/>
      <c r="SSP29" s="173"/>
      <c r="SSQ29" s="173"/>
      <c r="SSR29" s="173"/>
      <c r="SSS29" s="173"/>
      <c r="SST29" s="173"/>
      <c r="SSU29" s="173"/>
      <c r="SSV29" s="173"/>
      <c r="SSW29" s="173"/>
      <c r="SSX29" s="173"/>
      <c r="SSY29" s="173"/>
      <c r="SSZ29" s="173"/>
      <c r="STA29" s="173"/>
      <c r="STB29" s="173"/>
      <c r="STC29" s="173"/>
      <c r="STD29" s="173"/>
      <c r="STE29" s="173"/>
      <c r="STF29" s="173"/>
      <c r="STG29" s="173"/>
      <c r="STH29" s="173"/>
      <c r="STI29" s="173"/>
      <c r="STJ29" s="173"/>
      <c r="STK29" s="173"/>
      <c r="STL29" s="173"/>
      <c r="STM29" s="173"/>
      <c r="STN29" s="173"/>
      <c r="STO29" s="173"/>
      <c r="STP29" s="173"/>
      <c r="STQ29" s="173"/>
      <c r="STR29" s="173"/>
      <c r="STS29" s="173"/>
      <c r="STT29" s="173"/>
      <c r="STU29" s="173"/>
      <c r="STV29" s="173"/>
      <c r="STW29" s="173"/>
      <c r="STX29" s="173"/>
      <c r="STY29" s="173"/>
      <c r="STZ29" s="173"/>
      <c r="SUA29" s="173"/>
      <c r="SUB29" s="173"/>
      <c r="SUC29" s="173"/>
      <c r="SUD29" s="173"/>
      <c r="SUE29" s="173"/>
      <c r="SUF29" s="173"/>
      <c r="SUG29" s="173"/>
      <c r="SUH29" s="173"/>
      <c r="SUI29" s="173"/>
      <c r="SUJ29" s="173"/>
      <c r="SUK29" s="173"/>
      <c r="SUL29" s="173"/>
      <c r="SUM29" s="173"/>
      <c r="SUN29" s="173"/>
      <c r="SUO29" s="173"/>
      <c r="SUP29" s="173"/>
      <c r="SUQ29" s="173"/>
      <c r="SUR29" s="173"/>
      <c r="SUS29" s="173"/>
      <c r="SUT29" s="173"/>
      <c r="SUU29" s="173"/>
      <c r="SUV29" s="173"/>
      <c r="SUW29" s="173"/>
      <c r="SUX29" s="173"/>
      <c r="SUY29" s="173"/>
      <c r="SUZ29" s="173"/>
      <c r="SVA29" s="173"/>
      <c r="SVB29" s="173"/>
      <c r="SVC29" s="173"/>
      <c r="SVD29" s="173"/>
      <c r="SVE29" s="173"/>
      <c r="SVF29" s="173"/>
      <c r="SVG29" s="173"/>
      <c r="SVH29" s="173"/>
      <c r="SVI29" s="173"/>
      <c r="SVJ29" s="173"/>
      <c r="SVK29" s="173"/>
      <c r="SVL29" s="173"/>
      <c r="SVM29" s="173"/>
      <c r="SVN29" s="173"/>
      <c r="SVO29" s="173"/>
      <c r="SVP29" s="173"/>
      <c r="SVQ29" s="173"/>
      <c r="SVR29" s="173"/>
      <c r="SVS29" s="173"/>
      <c r="SVT29" s="173"/>
      <c r="SVU29" s="173"/>
      <c r="SVV29" s="173"/>
      <c r="SVW29" s="173"/>
      <c r="SVX29" s="173"/>
      <c r="SVY29" s="173"/>
      <c r="SVZ29" s="173"/>
      <c r="SWA29" s="173"/>
      <c r="SWB29" s="173"/>
      <c r="SWC29" s="173"/>
      <c r="SWD29" s="173"/>
      <c r="SWE29" s="173"/>
      <c r="SWF29" s="173"/>
      <c r="SWG29" s="173"/>
      <c r="SWH29" s="173"/>
      <c r="SWI29" s="173"/>
      <c r="SWJ29" s="173"/>
      <c r="SWK29" s="173"/>
      <c r="SWL29" s="173"/>
      <c r="SWM29" s="173"/>
      <c r="SWN29" s="173"/>
      <c r="SWO29" s="173"/>
      <c r="SWP29" s="173"/>
      <c r="SWQ29" s="173"/>
      <c r="SWR29" s="173"/>
      <c r="SWS29" s="173"/>
      <c r="SWT29" s="173"/>
      <c r="SWU29" s="173"/>
      <c r="SWV29" s="173"/>
      <c r="SWW29" s="173"/>
      <c r="SWX29" s="173"/>
      <c r="SWY29" s="173"/>
      <c r="SWZ29" s="173"/>
      <c r="SXA29" s="173"/>
      <c r="SXB29" s="173"/>
      <c r="SXC29" s="173"/>
      <c r="SXD29" s="173"/>
      <c r="SXE29" s="173"/>
      <c r="SXF29" s="173"/>
      <c r="SXG29" s="173"/>
      <c r="SXH29" s="173"/>
      <c r="SXI29" s="173"/>
      <c r="SXJ29" s="173"/>
      <c r="SXK29" s="173"/>
      <c r="SXL29" s="173"/>
      <c r="SXM29" s="173"/>
      <c r="SXN29" s="173"/>
      <c r="SXO29" s="173"/>
      <c r="SXP29" s="173"/>
      <c r="SXQ29" s="173"/>
      <c r="SXR29" s="173"/>
      <c r="SXS29" s="173"/>
      <c r="SXT29" s="173"/>
      <c r="SXU29" s="173"/>
      <c r="SXV29" s="173"/>
      <c r="SXW29" s="173"/>
      <c r="SXX29" s="173"/>
      <c r="SXY29" s="173"/>
      <c r="SXZ29" s="173"/>
      <c r="SYA29" s="173"/>
      <c r="SYB29" s="173"/>
      <c r="SYC29" s="173"/>
      <c r="SYD29" s="173"/>
      <c r="SYE29" s="173"/>
      <c r="SYF29" s="173"/>
      <c r="SYG29" s="173"/>
      <c r="SYH29" s="173"/>
      <c r="SYI29" s="173"/>
      <c r="SYJ29" s="173"/>
      <c r="SYK29" s="173"/>
      <c r="SYL29" s="173"/>
      <c r="SYM29" s="173"/>
      <c r="SYN29" s="173"/>
      <c r="SYO29" s="173"/>
      <c r="SYP29" s="173"/>
      <c r="SYQ29" s="173"/>
      <c r="SYR29" s="173"/>
      <c r="SYS29" s="173"/>
      <c r="SYT29" s="173"/>
      <c r="SYU29" s="173"/>
      <c r="SYV29" s="173"/>
      <c r="SYW29" s="173"/>
      <c r="SYX29" s="173"/>
      <c r="SYY29" s="173"/>
      <c r="SYZ29" s="173"/>
      <c r="SZA29" s="173"/>
      <c r="SZB29" s="173"/>
      <c r="SZC29" s="173"/>
      <c r="SZD29" s="173"/>
      <c r="SZE29" s="173"/>
      <c r="SZF29" s="173"/>
      <c r="SZG29" s="173"/>
      <c r="SZH29" s="173"/>
      <c r="SZI29" s="173"/>
      <c r="SZJ29" s="173"/>
      <c r="SZK29" s="173"/>
      <c r="SZL29" s="173"/>
      <c r="SZM29" s="173"/>
      <c r="SZN29" s="173"/>
      <c r="SZO29" s="173"/>
      <c r="SZP29" s="173"/>
      <c r="SZQ29" s="173"/>
      <c r="SZR29" s="173"/>
      <c r="SZS29" s="173"/>
      <c r="SZT29" s="173"/>
      <c r="SZU29" s="173"/>
      <c r="SZV29" s="173"/>
      <c r="SZW29" s="173"/>
      <c r="SZX29" s="173"/>
      <c r="SZY29" s="173"/>
      <c r="SZZ29" s="173"/>
      <c r="TAA29" s="173"/>
      <c r="TAB29" s="173"/>
      <c r="TAC29" s="173"/>
      <c r="TAD29" s="173"/>
      <c r="TAE29" s="173"/>
      <c r="TAF29" s="173"/>
      <c r="TAG29" s="173"/>
      <c r="TAH29" s="173"/>
      <c r="TAI29" s="173"/>
      <c r="TAJ29" s="173"/>
      <c r="TAK29" s="173"/>
      <c r="TAL29" s="173"/>
      <c r="TAM29" s="173"/>
      <c r="TAN29" s="173"/>
      <c r="TAO29" s="173"/>
      <c r="TAP29" s="173"/>
      <c r="TAQ29" s="173"/>
      <c r="TAR29" s="173"/>
      <c r="TAS29" s="173"/>
      <c r="TAT29" s="173"/>
      <c r="TAU29" s="173"/>
      <c r="TAV29" s="173"/>
      <c r="TAW29" s="173"/>
      <c r="TAX29" s="173"/>
      <c r="TAY29" s="173"/>
      <c r="TAZ29" s="173"/>
      <c r="TBA29" s="173"/>
      <c r="TBB29" s="173"/>
      <c r="TBC29" s="173"/>
      <c r="TBD29" s="173"/>
      <c r="TBE29" s="173"/>
      <c r="TBF29" s="173"/>
      <c r="TBG29" s="173"/>
      <c r="TBH29" s="173"/>
      <c r="TBI29" s="173"/>
      <c r="TBJ29" s="173"/>
      <c r="TBK29" s="173"/>
      <c r="TBL29" s="173"/>
      <c r="TBM29" s="173"/>
      <c r="TBN29" s="173"/>
      <c r="TBO29" s="173"/>
      <c r="TBP29" s="173"/>
      <c r="TBQ29" s="173"/>
      <c r="TBR29" s="173"/>
      <c r="TBS29" s="173"/>
      <c r="TBT29" s="173"/>
      <c r="TBU29" s="173"/>
      <c r="TBV29" s="173"/>
      <c r="TBW29" s="173"/>
      <c r="TBX29" s="173"/>
      <c r="TBY29" s="173"/>
      <c r="TBZ29" s="173"/>
      <c r="TCA29" s="173"/>
      <c r="TCB29" s="173"/>
      <c r="TCC29" s="173"/>
      <c r="TCD29" s="173"/>
      <c r="TCE29" s="173"/>
      <c r="TCF29" s="173"/>
      <c r="TCG29" s="173"/>
      <c r="TCH29" s="173"/>
      <c r="TCI29" s="173"/>
      <c r="TCJ29" s="173"/>
      <c r="TCK29" s="173"/>
      <c r="TCL29" s="173"/>
      <c r="TCM29" s="173"/>
      <c r="TCN29" s="173"/>
      <c r="TCO29" s="173"/>
      <c r="TCP29" s="173"/>
      <c r="TCQ29" s="173"/>
      <c r="TCR29" s="173"/>
      <c r="TCS29" s="173"/>
      <c r="TCT29" s="173"/>
      <c r="TCU29" s="173"/>
      <c r="TCV29" s="173"/>
      <c r="TCW29" s="173"/>
      <c r="TCX29" s="173"/>
      <c r="TCY29" s="173"/>
      <c r="TCZ29" s="173"/>
      <c r="TDA29" s="173"/>
      <c r="TDB29" s="173"/>
      <c r="TDC29" s="173"/>
      <c r="TDD29" s="173"/>
      <c r="TDE29" s="173"/>
      <c r="TDF29" s="173"/>
      <c r="TDG29" s="173"/>
      <c r="TDH29" s="173"/>
      <c r="TDI29" s="173"/>
      <c r="TDJ29" s="173"/>
      <c r="TDK29" s="173"/>
      <c r="TDL29" s="173"/>
      <c r="TDM29" s="173"/>
      <c r="TDN29" s="173"/>
      <c r="TDO29" s="173"/>
      <c r="TDP29" s="173"/>
      <c r="TDQ29" s="173"/>
      <c r="TDR29" s="173"/>
      <c r="TDS29" s="173"/>
      <c r="TDT29" s="173"/>
      <c r="TDU29" s="173"/>
      <c r="TDV29" s="173"/>
      <c r="TDW29" s="173"/>
      <c r="TDX29" s="173"/>
      <c r="TDY29" s="173"/>
      <c r="TDZ29" s="173"/>
      <c r="TEA29" s="173"/>
      <c r="TEB29" s="173"/>
      <c r="TEC29" s="173"/>
      <c r="TED29" s="173"/>
      <c r="TEE29" s="173"/>
      <c r="TEF29" s="173"/>
      <c r="TEG29" s="173"/>
      <c r="TEH29" s="173"/>
      <c r="TEI29" s="173"/>
      <c r="TEJ29" s="173"/>
      <c r="TEK29" s="173"/>
      <c r="TEL29" s="173"/>
      <c r="TEM29" s="173"/>
      <c r="TEN29" s="173"/>
      <c r="TEO29" s="173"/>
      <c r="TEP29" s="173"/>
      <c r="TEQ29" s="173"/>
      <c r="TER29" s="173"/>
      <c r="TES29" s="173"/>
      <c r="TET29" s="173"/>
      <c r="TEU29" s="173"/>
      <c r="TEV29" s="173"/>
      <c r="TEW29" s="173"/>
      <c r="TEX29" s="173"/>
      <c r="TEY29" s="173"/>
      <c r="TEZ29" s="173"/>
      <c r="TFA29" s="173"/>
      <c r="TFB29" s="173"/>
      <c r="TFC29" s="173"/>
      <c r="TFD29" s="173"/>
      <c r="TFE29" s="173"/>
      <c r="TFF29" s="173"/>
      <c r="TFG29" s="173"/>
      <c r="TFH29" s="173"/>
      <c r="TFI29" s="173"/>
      <c r="TFJ29" s="173"/>
      <c r="TFK29" s="173"/>
      <c r="TFL29" s="173"/>
      <c r="TFM29" s="173"/>
      <c r="TFN29" s="173"/>
      <c r="TFO29" s="173"/>
      <c r="TFP29" s="173"/>
      <c r="TFQ29" s="173"/>
      <c r="TFR29" s="173"/>
      <c r="TFS29" s="173"/>
      <c r="TFT29" s="173"/>
      <c r="TFU29" s="173"/>
      <c r="TFV29" s="173"/>
      <c r="TFW29" s="173"/>
      <c r="TFX29" s="173"/>
      <c r="TFY29" s="173"/>
      <c r="TFZ29" s="173"/>
      <c r="TGA29" s="173"/>
      <c r="TGB29" s="173"/>
      <c r="TGC29" s="173"/>
      <c r="TGD29" s="173"/>
      <c r="TGE29" s="173"/>
      <c r="TGF29" s="173"/>
      <c r="TGG29" s="173"/>
      <c r="TGH29" s="173"/>
      <c r="TGI29" s="173"/>
      <c r="TGJ29" s="173"/>
      <c r="TGK29" s="173"/>
      <c r="TGL29" s="173"/>
      <c r="TGM29" s="173"/>
      <c r="TGN29" s="173"/>
      <c r="TGO29" s="173"/>
      <c r="TGP29" s="173"/>
      <c r="TGQ29" s="173"/>
      <c r="TGR29" s="173"/>
      <c r="TGS29" s="173"/>
      <c r="TGT29" s="173"/>
      <c r="TGU29" s="173"/>
      <c r="TGV29" s="173"/>
      <c r="TGW29" s="173"/>
      <c r="TGX29" s="173"/>
      <c r="TGY29" s="173"/>
      <c r="TGZ29" s="173"/>
      <c r="THA29" s="173"/>
      <c r="THB29" s="173"/>
      <c r="THC29" s="173"/>
      <c r="THD29" s="173"/>
      <c r="THE29" s="173"/>
      <c r="THF29" s="173"/>
      <c r="THG29" s="173"/>
      <c r="THH29" s="173"/>
      <c r="THI29" s="173"/>
      <c r="THJ29" s="173"/>
      <c r="THK29" s="173"/>
      <c r="THL29" s="173"/>
      <c r="THM29" s="173"/>
      <c r="THN29" s="173"/>
      <c r="THO29" s="173"/>
      <c r="THP29" s="173"/>
      <c r="THQ29" s="173"/>
      <c r="THR29" s="173"/>
      <c r="THS29" s="173"/>
      <c r="THT29" s="173"/>
      <c r="THU29" s="173"/>
      <c r="THV29" s="173"/>
      <c r="THW29" s="173"/>
      <c r="THX29" s="173"/>
      <c r="THY29" s="173"/>
      <c r="THZ29" s="173"/>
      <c r="TIA29" s="173"/>
      <c r="TIB29" s="173"/>
      <c r="TIC29" s="173"/>
      <c r="TID29" s="173"/>
      <c r="TIE29" s="173"/>
      <c r="TIF29" s="173"/>
      <c r="TIG29" s="173"/>
      <c r="TIH29" s="173"/>
      <c r="TII29" s="173"/>
      <c r="TIJ29" s="173"/>
      <c r="TIK29" s="173"/>
      <c r="TIL29" s="173"/>
      <c r="TIM29" s="173"/>
      <c r="TIN29" s="173"/>
      <c r="TIO29" s="173"/>
      <c r="TIP29" s="173"/>
      <c r="TIQ29" s="173"/>
      <c r="TIR29" s="173"/>
      <c r="TIS29" s="173"/>
      <c r="TIT29" s="173"/>
      <c r="TIU29" s="173"/>
      <c r="TIV29" s="173"/>
      <c r="TIW29" s="173"/>
      <c r="TIX29" s="173"/>
      <c r="TIY29" s="173"/>
      <c r="TIZ29" s="173"/>
      <c r="TJA29" s="173"/>
      <c r="TJB29" s="173"/>
      <c r="TJC29" s="173"/>
      <c r="TJD29" s="173"/>
      <c r="TJE29" s="173"/>
      <c r="TJF29" s="173"/>
      <c r="TJG29" s="173"/>
      <c r="TJH29" s="173"/>
      <c r="TJI29" s="173"/>
      <c r="TJJ29" s="173"/>
      <c r="TJK29" s="173"/>
      <c r="TJL29" s="173"/>
      <c r="TJM29" s="173"/>
      <c r="TJN29" s="173"/>
      <c r="TJO29" s="173"/>
      <c r="TJP29" s="173"/>
      <c r="TJQ29" s="173"/>
      <c r="TJR29" s="173"/>
      <c r="TJS29" s="173"/>
      <c r="TJT29" s="173"/>
      <c r="TJU29" s="173"/>
      <c r="TJV29" s="173"/>
      <c r="TJW29" s="173"/>
      <c r="TJX29" s="173"/>
      <c r="TJY29" s="173"/>
      <c r="TJZ29" s="173"/>
      <c r="TKA29" s="173"/>
      <c r="TKB29" s="173"/>
      <c r="TKC29" s="173"/>
      <c r="TKD29" s="173"/>
      <c r="TKE29" s="173"/>
      <c r="TKF29" s="173"/>
      <c r="TKG29" s="173"/>
      <c r="TKH29" s="173"/>
      <c r="TKI29" s="173"/>
      <c r="TKJ29" s="173"/>
      <c r="TKK29" s="173"/>
      <c r="TKL29" s="173"/>
      <c r="TKM29" s="173"/>
      <c r="TKN29" s="173"/>
      <c r="TKO29" s="173"/>
      <c r="TKP29" s="173"/>
      <c r="TKQ29" s="173"/>
      <c r="TKR29" s="173"/>
      <c r="TKS29" s="173"/>
      <c r="TKT29" s="173"/>
      <c r="TKU29" s="173"/>
      <c r="TKV29" s="173"/>
      <c r="TKW29" s="173"/>
      <c r="TKX29" s="173"/>
      <c r="TKY29" s="173"/>
      <c r="TKZ29" s="173"/>
      <c r="TLA29" s="173"/>
      <c r="TLB29" s="173"/>
      <c r="TLC29" s="173"/>
      <c r="TLD29" s="173"/>
      <c r="TLE29" s="173"/>
      <c r="TLF29" s="173"/>
      <c r="TLG29" s="173"/>
      <c r="TLH29" s="173"/>
      <c r="TLI29" s="173"/>
      <c r="TLJ29" s="173"/>
      <c r="TLK29" s="173"/>
      <c r="TLL29" s="173"/>
      <c r="TLM29" s="173"/>
      <c r="TLN29" s="173"/>
      <c r="TLO29" s="173"/>
      <c r="TLP29" s="173"/>
      <c r="TLQ29" s="173"/>
      <c r="TLR29" s="173"/>
      <c r="TLS29" s="173"/>
      <c r="TLT29" s="173"/>
      <c r="TLU29" s="173"/>
      <c r="TLV29" s="173"/>
      <c r="TLW29" s="173"/>
      <c r="TLX29" s="173"/>
      <c r="TLY29" s="173"/>
      <c r="TLZ29" s="173"/>
      <c r="TMA29" s="173"/>
      <c r="TMB29" s="173"/>
      <c r="TMC29" s="173"/>
      <c r="TMD29" s="173"/>
      <c r="TME29" s="173"/>
      <c r="TMF29" s="173"/>
      <c r="TMG29" s="173"/>
      <c r="TMH29" s="173"/>
      <c r="TMI29" s="173"/>
      <c r="TMJ29" s="173"/>
      <c r="TMK29" s="173"/>
      <c r="TML29" s="173"/>
      <c r="TMM29" s="173"/>
      <c r="TMN29" s="173"/>
      <c r="TMO29" s="173"/>
      <c r="TMP29" s="173"/>
      <c r="TMQ29" s="173"/>
      <c r="TMR29" s="173"/>
      <c r="TMS29" s="173"/>
      <c r="TMT29" s="173"/>
      <c r="TMU29" s="173"/>
      <c r="TMV29" s="173"/>
      <c r="TMW29" s="173"/>
      <c r="TMX29" s="173"/>
      <c r="TMY29" s="173"/>
      <c r="TMZ29" s="173"/>
      <c r="TNA29" s="173"/>
      <c r="TNB29" s="173"/>
      <c r="TNC29" s="173"/>
      <c r="TND29" s="173"/>
      <c r="TNE29" s="173"/>
      <c r="TNF29" s="173"/>
      <c r="TNG29" s="173"/>
      <c r="TNH29" s="173"/>
      <c r="TNI29" s="173"/>
      <c r="TNJ29" s="173"/>
      <c r="TNK29" s="173"/>
      <c r="TNL29" s="173"/>
      <c r="TNM29" s="173"/>
      <c r="TNN29" s="173"/>
      <c r="TNO29" s="173"/>
      <c r="TNP29" s="173"/>
      <c r="TNQ29" s="173"/>
      <c r="TNR29" s="173"/>
      <c r="TNS29" s="173"/>
      <c r="TNT29" s="173"/>
      <c r="TNU29" s="173"/>
      <c r="TNV29" s="173"/>
      <c r="TNW29" s="173"/>
      <c r="TNX29" s="173"/>
      <c r="TNY29" s="173"/>
      <c r="TNZ29" s="173"/>
      <c r="TOA29" s="173"/>
      <c r="TOB29" s="173"/>
      <c r="TOC29" s="173"/>
      <c r="TOD29" s="173"/>
      <c r="TOE29" s="173"/>
      <c r="TOF29" s="173"/>
      <c r="TOG29" s="173"/>
      <c r="TOH29" s="173"/>
      <c r="TOI29" s="173"/>
      <c r="TOJ29" s="173"/>
      <c r="TOK29" s="173"/>
      <c r="TOL29" s="173"/>
      <c r="TOM29" s="173"/>
      <c r="TON29" s="173"/>
      <c r="TOO29" s="173"/>
      <c r="TOP29" s="173"/>
      <c r="TOQ29" s="173"/>
      <c r="TOR29" s="173"/>
      <c r="TOS29" s="173"/>
      <c r="TOT29" s="173"/>
      <c r="TOU29" s="173"/>
      <c r="TOV29" s="173"/>
      <c r="TOW29" s="173"/>
      <c r="TOX29" s="173"/>
      <c r="TOY29" s="173"/>
      <c r="TOZ29" s="173"/>
      <c r="TPA29" s="173"/>
      <c r="TPB29" s="173"/>
      <c r="TPC29" s="173"/>
      <c r="TPD29" s="173"/>
      <c r="TPE29" s="173"/>
      <c r="TPF29" s="173"/>
      <c r="TPG29" s="173"/>
      <c r="TPH29" s="173"/>
      <c r="TPI29" s="173"/>
      <c r="TPJ29" s="173"/>
      <c r="TPK29" s="173"/>
      <c r="TPL29" s="173"/>
      <c r="TPM29" s="173"/>
      <c r="TPN29" s="173"/>
      <c r="TPO29" s="173"/>
      <c r="TPP29" s="173"/>
      <c r="TPQ29" s="173"/>
      <c r="TPR29" s="173"/>
      <c r="TPS29" s="173"/>
      <c r="TPT29" s="173"/>
      <c r="TPU29" s="173"/>
      <c r="TPV29" s="173"/>
      <c r="TPW29" s="173"/>
      <c r="TPX29" s="173"/>
      <c r="TPY29" s="173"/>
      <c r="TPZ29" s="173"/>
      <c r="TQA29" s="173"/>
      <c r="TQB29" s="173"/>
      <c r="TQC29" s="173"/>
      <c r="TQD29" s="173"/>
      <c r="TQE29" s="173"/>
      <c r="TQF29" s="173"/>
      <c r="TQG29" s="173"/>
      <c r="TQH29" s="173"/>
      <c r="TQI29" s="173"/>
      <c r="TQJ29" s="173"/>
      <c r="TQK29" s="173"/>
      <c r="TQL29" s="173"/>
      <c r="TQM29" s="173"/>
      <c r="TQN29" s="173"/>
      <c r="TQO29" s="173"/>
      <c r="TQP29" s="173"/>
      <c r="TQQ29" s="173"/>
      <c r="TQR29" s="173"/>
      <c r="TQS29" s="173"/>
      <c r="TQT29" s="173"/>
      <c r="TQU29" s="173"/>
      <c r="TQV29" s="173"/>
      <c r="TQW29" s="173"/>
      <c r="TQX29" s="173"/>
      <c r="TQY29" s="173"/>
      <c r="TQZ29" s="173"/>
      <c r="TRA29" s="173"/>
      <c r="TRB29" s="173"/>
      <c r="TRC29" s="173"/>
      <c r="TRD29" s="173"/>
      <c r="TRE29" s="173"/>
      <c r="TRF29" s="173"/>
      <c r="TRG29" s="173"/>
      <c r="TRH29" s="173"/>
      <c r="TRI29" s="173"/>
      <c r="TRJ29" s="173"/>
      <c r="TRK29" s="173"/>
      <c r="TRL29" s="173"/>
      <c r="TRM29" s="173"/>
      <c r="TRN29" s="173"/>
      <c r="TRO29" s="173"/>
      <c r="TRP29" s="173"/>
      <c r="TRQ29" s="173"/>
      <c r="TRR29" s="173"/>
      <c r="TRS29" s="173"/>
      <c r="TRT29" s="173"/>
      <c r="TRU29" s="173"/>
      <c r="TRV29" s="173"/>
      <c r="TRW29" s="173"/>
      <c r="TRX29" s="173"/>
      <c r="TRY29" s="173"/>
      <c r="TRZ29" s="173"/>
      <c r="TSA29" s="173"/>
      <c r="TSB29" s="173"/>
      <c r="TSC29" s="173"/>
      <c r="TSD29" s="173"/>
      <c r="TSE29" s="173"/>
      <c r="TSF29" s="173"/>
      <c r="TSG29" s="173"/>
      <c r="TSH29" s="173"/>
      <c r="TSI29" s="173"/>
      <c r="TSJ29" s="173"/>
      <c r="TSK29" s="173"/>
      <c r="TSL29" s="173"/>
      <c r="TSM29" s="173"/>
      <c r="TSN29" s="173"/>
      <c r="TSO29" s="173"/>
      <c r="TSP29" s="173"/>
      <c r="TSQ29" s="173"/>
      <c r="TSR29" s="173"/>
      <c r="TSS29" s="173"/>
      <c r="TST29" s="173"/>
      <c r="TSU29" s="173"/>
      <c r="TSV29" s="173"/>
      <c r="TSW29" s="173"/>
      <c r="TSX29" s="173"/>
      <c r="TSY29" s="173"/>
      <c r="TSZ29" s="173"/>
      <c r="TTA29" s="173"/>
      <c r="TTB29" s="173"/>
      <c r="TTC29" s="173"/>
      <c r="TTD29" s="173"/>
      <c r="TTE29" s="173"/>
      <c r="TTF29" s="173"/>
      <c r="TTG29" s="173"/>
      <c r="TTH29" s="173"/>
      <c r="TTI29" s="173"/>
      <c r="TTJ29" s="173"/>
      <c r="TTK29" s="173"/>
      <c r="TTL29" s="173"/>
      <c r="TTM29" s="173"/>
      <c r="TTN29" s="173"/>
      <c r="TTO29" s="173"/>
      <c r="TTP29" s="173"/>
      <c r="TTQ29" s="173"/>
      <c r="TTR29" s="173"/>
      <c r="TTS29" s="173"/>
      <c r="TTT29" s="173"/>
      <c r="TTU29" s="173"/>
      <c r="TTV29" s="173"/>
      <c r="TTW29" s="173"/>
      <c r="TTX29" s="173"/>
      <c r="TTY29" s="173"/>
      <c r="TTZ29" s="173"/>
      <c r="TUA29" s="173"/>
      <c r="TUB29" s="173"/>
      <c r="TUC29" s="173"/>
      <c r="TUD29" s="173"/>
      <c r="TUE29" s="173"/>
      <c r="TUF29" s="173"/>
      <c r="TUG29" s="173"/>
      <c r="TUH29" s="173"/>
      <c r="TUI29" s="173"/>
      <c r="TUJ29" s="173"/>
      <c r="TUK29" s="173"/>
      <c r="TUL29" s="173"/>
      <c r="TUM29" s="173"/>
      <c r="TUN29" s="173"/>
      <c r="TUO29" s="173"/>
      <c r="TUP29" s="173"/>
      <c r="TUQ29" s="173"/>
      <c r="TUR29" s="173"/>
      <c r="TUS29" s="173"/>
      <c r="TUT29" s="173"/>
      <c r="TUU29" s="173"/>
      <c r="TUV29" s="173"/>
      <c r="TUW29" s="173"/>
      <c r="TUX29" s="173"/>
      <c r="TUY29" s="173"/>
      <c r="TUZ29" s="173"/>
      <c r="TVA29" s="173"/>
      <c r="TVB29" s="173"/>
      <c r="TVC29" s="173"/>
      <c r="TVD29" s="173"/>
      <c r="TVE29" s="173"/>
      <c r="TVF29" s="173"/>
      <c r="TVG29" s="173"/>
      <c r="TVH29" s="173"/>
      <c r="TVI29" s="173"/>
      <c r="TVJ29" s="173"/>
      <c r="TVK29" s="173"/>
      <c r="TVL29" s="173"/>
      <c r="TVM29" s="173"/>
      <c r="TVN29" s="173"/>
      <c r="TVO29" s="173"/>
      <c r="TVP29" s="173"/>
      <c r="TVQ29" s="173"/>
      <c r="TVR29" s="173"/>
      <c r="TVS29" s="173"/>
      <c r="TVT29" s="173"/>
      <c r="TVU29" s="173"/>
      <c r="TVV29" s="173"/>
      <c r="TVW29" s="173"/>
      <c r="TVX29" s="173"/>
      <c r="TVY29" s="173"/>
      <c r="TVZ29" s="173"/>
      <c r="TWA29" s="173"/>
      <c r="TWB29" s="173"/>
      <c r="TWC29" s="173"/>
      <c r="TWD29" s="173"/>
      <c r="TWE29" s="173"/>
      <c r="TWF29" s="173"/>
      <c r="TWG29" s="173"/>
      <c r="TWH29" s="173"/>
      <c r="TWI29" s="173"/>
      <c r="TWJ29" s="173"/>
      <c r="TWK29" s="173"/>
      <c r="TWL29" s="173"/>
      <c r="TWM29" s="173"/>
      <c r="TWN29" s="173"/>
      <c r="TWO29" s="173"/>
      <c r="TWP29" s="173"/>
      <c r="TWQ29" s="173"/>
      <c r="TWR29" s="173"/>
      <c r="TWS29" s="173"/>
      <c r="TWT29" s="173"/>
      <c r="TWU29" s="173"/>
      <c r="TWV29" s="173"/>
      <c r="TWW29" s="173"/>
      <c r="TWX29" s="173"/>
      <c r="TWY29" s="173"/>
      <c r="TWZ29" s="173"/>
      <c r="TXA29" s="173"/>
      <c r="TXB29" s="173"/>
      <c r="TXC29" s="173"/>
      <c r="TXD29" s="173"/>
      <c r="TXE29" s="173"/>
      <c r="TXF29" s="173"/>
      <c r="TXG29" s="173"/>
      <c r="TXH29" s="173"/>
      <c r="TXI29" s="173"/>
      <c r="TXJ29" s="173"/>
      <c r="TXK29" s="173"/>
      <c r="TXL29" s="173"/>
      <c r="TXM29" s="173"/>
      <c r="TXN29" s="173"/>
      <c r="TXO29" s="173"/>
      <c r="TXP29" s="173"/>
      <c r="TXQ29" s="173"/>
      <c r="TXR29" s="173"/>
      <c r="TXS29" s="173"/>
      <c r="TXT29" s="173"/>
      <c r="TXU29" s="173"/>
      <c r="TXV29" s="173"/>
      <c r="TXW29" s="173"/>
      <c r="TXX29" s="173"/>
      <c r="TXY29" s="173"/>
      <c r="TXZ29" s="173"/>
      <c r="TYA29" s="173"/>
      <c r="TYB29" s="173"/>
      <c r="TYC29" s="173"/>
      <c r="TYD29" s="173"/>
      <c r="TYE29" s="173"/>
      <c r="TYF29" s="173"/>
      <c r="TYG29" s="173"/>
      <c r="TYH29" s="173"/>
      <c r="TYI29" s="173"/>
      <c r="TYJ29" s="173"/>
      <c r="TYK29" s="173"/>
      <c r="TYL29" s="173"/>
      <c r="TYM29" s="173"/>
      <c r="TYN29" s="173"/>
      <c r="TYO29" s="173"/>
      <c r="TYP29" s="173"/>
      <c r="TYQ29" s="173"/>
      <c r="TYR29" s="173"/>
      <c r="TYS29" s="173"/>
      <c r="TYT29" s="173"/>
      <c r="TYU29" s="173"/>
      <c r="TYV29" s="173"/>
      <c r="TYW29" s="173"/>
      <c r="TYX29" s="173"/>
      <c r="TYY29" s="173"/>
      <c r="TYZ29" s="173"/>
      <c r="TZA29" s="173"/>
      <c r="TZB29" s="173"/>
      <c r="TZC29" s="173"/>
      <c r="TZD29" s="173"/>
      <c r="TZE29" s="173"/>
      <c r="TZF29" s="173"/>
      <c r="TZG29" s="173"/>
      <c r="TZH29" s="173"/>
      <c r="TZI29" s="173"/>
      <c r="TZJ29" s="173"/>
      <c r="TZK29" s="173"/>
      <c r="TZL29" s="173"/>
      <c r="TZM29" s="173"/>
      <c r="TZN29" s="173"/>
      <c r="TZO29" s="173"/>
      <c r="TZP29" s="173"/>
      <c r="TZQ29" s="173"/>
      <c r="TZR29" s="173"/>
      <c r="TZS29" s="173"/>
      <c r="TZT29" s="173"/>
      <c r="TZU29" s="173"/>
      <c r="TZV29" s="173"/>
      <c r="TZW29" s="173"/>
      <c r="TZX29" s="173"/>
      <c r="TZY29" s="173"/>
      <c r="TZZ29" s="173"/>
      <c r="UAA29" s="173"/>
      <c r="UAB29" s="173"/>
      <c r="UAC29" s="173"/>
      <c r="UAD29" s="173"/>
      <c r="UAE29" s="173"/>
      <c r="UAF29" s="173"/>
      <c r="UAG29" s="173"/>
      <c r="UAH29" s="173"/>
      <c r="UAI29" s="173"/>
      <c r="UAJ29" s="173"/>
      <c r="UAK29" s="173"/>
      <c r="UAL29" s="173"/>
      <c r="UAM29" s="173"/>
      <c r="UAN29" s="173"/>
      <c r="UAO29" s="173"/>
      <c r="UAP29" s="173"/>
      <c r="UAQ29" s="173"/>
      <c r="UAR29" s="173"/>
      <c r="UAS29" s="173"/>
      <c r="UAT29" s="173"/>
      <c r="UAU29" s="173"/>
      <c r="UAV29" s="173"/>
      <c r="UAW29" s="173"/>
      <c r="UAX29" s="173"/>
      <c r="UAY29" s="173"/>
      <c r="UAZ29" s="173"/>
      <c r="UBA29" s="173"/>
      <c r="UBB29" s="173"/>
      <c r="UBC29" s="173"/>
      <c r="UBD29" s="173"/>
      <c r="UBE29" s="173"/>
      <c r="UBF29" s="173"/>
      <c r="UBG29" s="173"/>
      <c r="UBH29" s="173"/>
      <c r="UBI29" s="173"/>
      <c r="UBJ29" s="173"/>
      <c r="UBK29" s="173"/>
      <c r="UBL29" s="173"/>
      <c r="UBM29" s="173"/>
      <c r="UBN29" s="173"/>
      <c r="UBO29" s="173"/>
      <c r="UBP29" s="173"/>
      <c r="UBQ29" s="173"/>
      <c r="UBR29" s="173"/>
      <c r="UBS29" s="173"/>
      <c r="UBT29" s="173"/>
      <c r="UBU29" s="173"/>
      <c r="UBV29" s="173"/>
      <c r="UBW29" s="173"/>
      <c r="UBX29" s="173"/>
      <c r="UBY29" s="173"/>
      <c r="UBZ29" s="173"/>
      <c r="UCA29" s="173"/>
      <c r="UCB29" s="173"/>
      <c r="UCC29" s="173"/>
      <c r="UCD29" s="173"/>
      <c r="UCE29" s="173"/>
      <c r="UCF29" s="173"/>
      <c r="UCG29" s="173"/>
      <c r="UCH29" s="173"/>
      <c r="UCI29" s="173"/>
      <c r="UCJ29" s="173"/>
      <c r="UCK29" s="173"/>
      <c r="UCL29" s="173"/>
      <c r="UCM29" s="173"/>
      <c r="UCN29" s="173"/>
      <c r="UCO29" s="173"/>
      <c r="UCP29" s="173"/>
      <c r="UCQ29" s="173"/>
      <c r="UCR29" s="173"/>
      <c r="UCS29" s="173"/>
      <c r="UCT29" s="173"/>
      <c r="UCU29" s="173"/>
      <c r="UCV29" s="173"/>
      <c r="UCW29" s="173"/>
      <c r="UCX29" s="173"/>
      <c r="UCY29" s="173"/>
      <c r="UCZ29" s="173"/>
      <c r="UDA29" s="173"/>
      <c r="UDB29" s="173"/>
      <c r="UDC29" s="173"/>
      <c r="UDD29" s="173"/>
      <c r="UDE29" s="173"/>
      <c r="UDF29" s="173"/>
      <c r="UDG29" s="173"/>
      <c r="UDH29" s="173"/>
      <c r="UDI29" s="173"/>
      <c r="UDJ29" s="173"/>
      <c r="UDK29" s="173"/>
      <c r="UDL29" s="173"/>
      <c r="UDM29" s="173"/>
      <c r="UDN29" s="173"/>
      <c r="UDO29" s="173"/>
      <c r="UDP29" s="173"/>
      <c r="UDQ29" s="173"/>
      <c r="UDR29" s="173"/>
      <c r="UDS29" s="173"/>
      <c r="UDT29" s="173"/>
      <c r="UDU29" s="173"/>
      <c r="UDV29" s="173"/>
      <c r="UDW29" s="173"/>
      <c r="UDX29" s="173"/>
      <c r="UDY29" s="173"/>
      <c r="UDZ29" s="173"/>
      <c r="UEA29" s="173"/>
      <c r="UEB29" s="173"/>
      <c r="UEC29" s="173"/>
      <c r="UED29" s="173"/>
      <c r="UEE29" s="173"/>
      <c r="UEF29" s="173"/>
      <c r="UEG29" s="173"/>
      <c r="UEH29" s="173"/>
      <c r="UEI29" s="173"/>
      <c r="UEJ29" s="173"/>
      <c r="UEK29" s="173"/>
      <c r="UEL29" s="173"/>
      <c r="UEM29" s="173"/>
      <c r="UEN29" s="173"/>
      <c r="UEO29" s="173"/>
      <c r="UEP29" s="173"/>
      <c r="UEQ29" s="173"/>
      <c r="UER29" s="173"/>
      <c r="UES29" s="173"/>
      <c r="UET29" s="173"/>
      <c r="UEU29" s="173"/>
      <c r="UEV29" s="173"/>
      <c r="UEW29" s="173"/>
      <c r="UEX29" s="173"/>
      <c r="UEY29" s="173"/>
      <c r="UEZ29" s="173"/>
      <c r="UFA29" s="173"/>
      <c r="UFB29" s="173"/>
      <c r="UFC29" s="173"/>
      <c r="UFD29" s="173"/>
      <c r="UFE29" s="173"/>
      <c r="UFF29" s="173"/>
      <c r="UFG29" s="173"/>
      <c r="UFH29" s="173"/>
      <c r="UFI29" s="173"/>
      <c r="UFJ29" s="173"/>
      <c r="UFK29" s="173"/>
      <c r="UFL29" s="173"/>
      <c r="UFM29" s="173"/>
      <c r="UFN29" s="173"/>
      <c r="UFO29" s="173"/>
      <c r="UFP29" s="173"/>
      <c r="UFQ29" s="173"/>
      <c r="UFR29" s="173"/>
      <c r="UFS29" s="173"/>
      <c r="UFT29" s="173"/>
      <c r="UFU29" s="173"/>
      <c r="UFV29" s="173"/>
      <c r="UFW29" s="173"/>
      <c r="UFX29" s="173"/>
      <c r="UFY29" s="173"/>
      <c r="UFZ29" s="173"/>
      <c r="UGA29" s="173"/>
      <c r="UGB29" s="173"/>
      <c r="UGC29" s="173"/>
      <c r="UGD29" s="173"/>
      <c r="UGE29" s="173"/>
      <c r="UGF29" s="173"/>
      <c r="UGG29" s="173"/>
      <c r="UGH29" s="173"/>
      <c r="UGI29" s="173"/>
      <c r="UGJ29" s="173"/>
      <c r="UGK29" s="173"/>
      <c r="UGL29" s="173"/>
      <c r="UGM29" s="173"/>
      <c r="UGN29" s="173"/>
      <c r="UGO29" s="173"/>
      <c r="UGP29" s="173"/>
      <c r="UGQ29" s="173"/>
      <c r="UGR29" s="173"/>
      <c r="UGS29" s="173"/>
      <c r="UGT29" s="173"/>
      <c r="UGU29" s="173"/>
      <c r="UGV29" s="173"/>
      <c r="UGW29" s="173"/>
      <c r="UGX29" s="173"/>
      <c r="UGY29" s="173"/>
      <c r="UGZ29" s="173"/>
      <c r="UHA29" s="173"/>
      <c r="UHB29" s="173"/>
      <c r="UHC29" s="173"/>
      <c r="UHD29" s="173"/>
      <c r="UHE29" s="173"/>
      <c r="UHF29" s="173"/>
      <c r="UHG29" s="173"/>
      <c r="UHH29" s="173"/>
      <c r="UHI29" s="173"/>
      <c r="UHJ29" s="173"/>
      <c r="UHK29" s="173"/>
      <c r="UHL29" s="173"/>
      <c r="UHM29" s="173"/>
      <c r="UHN29" s="173"/>
      <c r="UHO29" s="173"/>
      <c r="UHP29" s="173"/>
      <c r="UHQ29" s="173"/>
      <c r="UHR29" s="173"/>
      <c r="UHS29" s="173"/>
      <c r="UHT29" s="173"/>
      <c r="UHU29" s="173"/>
      <c r="UHV29" s="173"/>
      <c r="UHW29" s="173"/>
      <c r="UHX29" s="173"/>
      <c r="UHY29" s="173"/>
      <c r="UHZ29" s="173"/>
      <c r="UIA29" s="173"/>
      <c r="UIB29" s="173"/>
      <c r="UIC29" s="173"/>
      <c r="UID29" s="173"/>
      <c r="UIE29" s="173"/>
      <c r="UIF29" s="173"/>
      <c r="UIG29" s="173"/>
      <c r="UIH29" s="173"/>
      <c r="UII29" s="173"/>
      <c r="UIJ29" s="173"/>
      <c r="UIK29" s="173"/>
      <c r="UIL29" s="173"/>
      <c r="UIM29" s="173"/>
      <c r="UIN29" s="173"/>
      <c r="UIO29" s="173"/>
      <c r="UIP29" s="173"/>
      <c r="UIQ29" s="173"/>
      <c r="UIR29" s="173"/>
      <c r="UIS29" s="173"/>
      <c r="UIT29" s="173"/>
      <c r="UIU29" s="173"/>
      <c r="UIV29" s="173"/>
      <c r="UIW29" s="173"/>
      <c r="UIX29" s="173"/>
      <c r="UIY29" s="173"/>
      <c r="UIZ29" s="173"/>
      <c r="UJA29" s="173"/>
      <c r="UJB29" s="173"/>
      <c r="UJC29" s="173"/>
      <c r="UJD29" s="173"/>
      <c r="UJE29" s="173"/>
      <c r="UJF29" s="173"/>
      <c r="UJG29" s="173"/>
      <c r="UJH29" s="173"/>
      <c r="UJI29" s="173"/>
      <c r="UJJ29" s="173"/>
      <c r="UJK29" s="173"/>
      <c r="UJL29" s="173"/>
      <c r="UJM29" s="173"/>
      <c r="UJN29" s="173"/>
      <c r="UJO29" s="173"/>
      <c r="UJP29" s="173"/>
      <c r="UJQ29" s="173"/>
      <c r="UJR29" s="173"/>
      <c r="UJS29" s="173"/>
      <c r="UJT29" s="173"/>
      <c r="UJU29" s="173"/>
      <c r="UJV29" s="173"/>
      <c r="UJW29" s="173"/>
      <c r="UJX29" s="173"/>
      <c r="UJY29" s="173"/>
      <c r="UJZ29" s="173"/>
      <c r="UKA29" s="173"/>
      <c r="UKB29" s="173"/>
      <c r="UKC29" s="173"/>
      <c r="UKD29" s="173"/>
      <c r="UKE29" s="173"/>
      <c r="UKF29" s="173"/>
      <c r="UKG29" s="173"/>
      <c r="UKH29" s="173"/>
      <c r="UKI29" s="173"/>
      <c r="UKJ29" s="173"/>
      <c r="UKK29" s="173"/>
      <c r="UKL29" s="173"/>
      <c r="UKM29" s="173"/>
      <c r="UKN29" s="173"/>
      <c r="UKO29" s="173"/>
      <c r="UKP29" s="173"/>
      <c r="UKQ29" s="173"/>
      <c r="UKR29" s="173"/>
      <c r="UKS29" s="173"/>
      <c r="UKT29" s="173"/>
      <c r="UKU29" s="173"/>
      <c r="UKV29" s="173"/>
      <c r="UKW29" s="173"/>
      <c r="UKX29" s="173"/>
      <c r="UKY29" s="173"/>
      <c r="UKZ29" s="173"/>
      <c r="ULA29" s="173"/>
      <c r="ULB29" s="173"/>
      <c r="ULC29" s="173"/>
      <c r="ULD29" s="173"/>
      <c r="ULE29" s="173"/>
      <c r="ULF29" s="173"/>
      <c r="ULG29" s="173"/>
      <c r="ULH29" s="173"/>
      <c r="ULI29" s="173"/>
      <c r="ULJ29" s="173"/>
      <c r="ULK29" s="173"/>
      <c r="ULL29" s="173"/>
      <c r="ULM29" s="173"/>
      <c r="ULN29" s="173"/>
      <c r="ULO29" s="173"/>
      <c r="ULP29" s="173"/>
      <c r="ULQ29" s="173"/>
      <c r="ULR29" s="173"/>
      <c r="ULS29" s="173"/>
      <c r="ULT29" s="173"/>
      <c r="ULU29" s="173"/>
      <c r="ULV29" s="173"/>
      <c r="ULW29" s="173"/>
      <c r="ULX29" s="173"/>
      <c r="ULY29" s="173"/>
      <c r="ULZ29" s="173"/>
      <c r="UMA29" s="173"/>
      <c r="UMB29" s="173"/>
      <c r="UMC29" s="173"/>
      <c r="UMD29" s="173"/>
      <c r="UME29" s="173"/>
      <c r="UMF29" s="173"/>
      <c r="UMG29" s="173"/>
      <c r="UMH29" s="173"/>
      <c r="UMI29" s="173"/>
      <c r="UMJ29" s="173"/>
      <c r="UMK29" s="173"/>
      <c r="UML29" s="173"/>
      <c r="UMM29" s="173"/>
      <c r="UMN29" s="173"/>
      <c r="UMO29" s="173"/>
      <c r="UMP29" s="173"/>
      <c r="UMQ29" s="173"/>
      <c r="UMR29" s="173"/>
      <c r="UMS29" s="173"/>
      <c r="UMT29" s="173"/>
      <c r="UMU29" s="173"/>
      <c r="UMV29" s="173"/>
      <c r="UMW29" s="173"/>
      <c r="UMX29" s="173"/>
      <c r="UMY29" s="173"/>
      <c r="UMZ29" s="173"/>
      <c r="UNA29" s="173"/>
      <c r="UNB29" s="173"/>
      <c r="UNC29" s="173"/>
      <c r="UND29" s="173"/>
      <c r="UNE29" s="173"/>
      <c r="UNF29" s="173"/>
      <c r="UNG29" s="173"/>
      <c r="UNH29" s="173"/>
      <c r="UNI29" s="173"/>
      <c r="UNJ29" s="173"/>
      <c r="UNK29" s="173"/>
      <c r="UNL29" s="173"/>
      <c r="UNM29" s="173"/>
      <c r="UNN29" s="173"/>
      <c r="UNO29" s="173"/>
      <c r="UNP29" s="173"/>
      <c r="UNQ29" s="173"/>
      <c r="UNR29" s="173"/>
      <c r="UNS29" s="173"/>
      <c r="UNT29" s="173"/>
      <c r="UNU29" s="173"/>
      <c r="UNV29" s="173"/>
      <c r="UNW29" s="173"/>
      <c r="UNX29" s="173"/>
      <c r="UNY29" s="173"/>
      <c r="UNZ29" s="173"/>
      <c r="UOA29" s="173"/>
      <c r="UOB29" s="173"/>
      <c r="UOC29" s="173"/>
      <c r="UOD29" s="173"/>
      <c r="UOE29" s="173"/>
      <c r="UOF29" s="173"/>
      <c r="UOG29" s="173"/>
      <c r="UOH29" s="173"/>
      <c r="UOI29" s="173"/>
      <c r="UOJ29" s="173"/>
      <c r="UOK29" s="173"/>
      <c r="UOL29" s="173"/>
      <c r="UOM29" s="173"/>
      <c r="UON29" s="173"/>
      <c r="UOO29" s="173"/>
      <c r="UOP29" s="173"/>
      <c r="UOQ29" s="173"/>
      <c r="UOR29" s="173"/>
      <c r="UOS29" s="173"/>
      <c r="UOT29" s="173"/>
      <c r="UOU29" s="173"/>
      <c r="UOV29" s="173"/>
      <c r="UOW29" s="173"/>
      <c r="UOX29" s="173"/>
      <c r="UOY29" s="173"/>
      <c r="UOZ29" s="173"/>
      <c r="UPA29" s="173"/>
      <c r="UPB29" s="173"/>
      <c r="UPC29" s="173"/>
      <c r="UPD29" s="173"/>
      <c r="UPE29" s="173"/>
      <c r="UPF29" s="173"/>
      <c r="UPG29" s="173"/>
      <c r="UPH29" s="173"/>
      <c r="UPI29" s="173"/>
      <c r="UPJ29" s="173"/>
      <c r="UPK29" s="173"/>
      <c r="UPL29" s="173"/>
      <c r="UPM29" s="173"/>
      <c r="UPN29" s="173"/>
      <c r="UPO29" s="173"/>
      <c r="UPP29" s="173"/>
      <c r="UPQ29" s="173"/>
      <c r="UPR29" s="173"/>
      <c r="UPS29" s="173"/>
      <c r="UPT29" s="173"/>
      <c r="UPU29" s="173"/>
      <c r="UPV29" s="173"/>
      <c r="UPW29" s="173"/>
      <c r="UPX29" s="173"/>
      <c r="UPY29" s="173"/>
      <c r="UPZ29" s="173"/>
      <c r="UQA29" s="173"/>
      <c r="UQB29" s="173"/>
      <c r="UQC29" s="173"/>
      <c r="UQD29" s="173"/>
      <c r="UQE29" s="173"/>
      <c r="UQF29" s="173"/>
      <c r="UQG29" s="173"/>
      <c r="UQH29" s="173"/>
      <c r="UQI29" s="173"/>
      <c r="UQJ29" s="173"/>
      <c r="UQK29" s="173"/>
      <c r="UQL29" s="173"/>
      <c r="UQM29" s="173"/>
      <c r="UQN29" s="173"/>
      <c r="UQO29" s="173"/>
      <c r="UQP29" s="173"/>
      <c r="UQQ29" s="173"/>
      <c r="UQR29" s="173"/>
      <c r="UQS29" s="173"/>
      <c r="UQT29" s="173"/>
      <c r="UQU29" s="173"/>
      <c r="UQV29" s="173"/>
      <c r="UQW29" s="173"/>
      <c r="UQX29" s="173"/>
      <c r="UQY29" s="173"/>
      <c r="UQZ29" s="173"/>
      <c r="URA29" s="173"/>
      <c r="URB29" s="173"/>
      <c r="URC29" s="173"/>
      <c r="URD29" s="173"/>
      <c r="URE29" s="173"/>
      <c r="URF29" s="173"/>
      <c r="URG29" s="173"/>
      <c r="URH29" s="173"/>
      <c r="URI29" s="173"/>
      <c r="URJ29" s="173"/>
      <c r="URK29" s="173"/>
      <c r="URL29" s="173"/>
      <c r="URM29" s="173"/>
      <c r="URN29" s="173"/>
      <c r="URO29" s="173"/>
      <c r="URP29" s="173"/>
      <c r="URQ29" s="173"/>
      <c r="URR29" s="173"/>
      <c r="URS29" s="173"/>
      <c r="URT29" s="173"/>
      <c r="URU29" s="173"/>
      <c r="URV29" s="173"/>
      <c r="URW29" s="173"/>
      <c r="URX29" s="173"/>
      <c r="URY29" s="173"/>
      <c r="URZ29" s="173"/>
      <c r="USA29" s="173"/>
      <c r="USB29" s="173"/>
      <c r="USC29" s="173"/>
      <c r="USD29" s="173"/>
      <c r="USE29" s="173"/>
      <c r="USF29" s="173"/>
      <c r="USG29" s="173"/>
      <c r="USH29" s="173"/>
      <c r="USI29" s="173"/>
      <c r="USJ29" s="173"/>
      <c r="USK29" s="173"/>
      <c r="USL29" s="173"/>
      <c r="USM29" s="173"/>
      <c r="USN29" s="173"/>
      <c r="USO29" s="173"/>
      <c r="USP29" s="173"/>
      <c r="USQ29" s="173"/>
      <c r="USR29" s="173"/>
      <c r="USS29" s="173"/>
      <c r="UST29" s="173"/>
      <c r="USU29" s="173"/>
      <c r="USV29" s="173"/>
      <c r="USW29" s="173"/>
      <c r="USX29" s="173"/>
      <c r="USY29" s="173"/>
      <c r="USZ29" s="173"/>
      <c r="UTA29" s="173"/>
      <c r="UTB29" s="173"/>
      <c r="UTC29" s="173"/>
      <c r="UTD29" s="173"/>
      <c r="UTE29" s="173"/>
      <c r="UTF29" s="173"/>
      <c r="UTG29" s="173"/>
      <c r="UTH29" s="173"/>
      <c r="UTI29" s="173"/>
      <c r="UTJ29" s="173"/>
      <c r="UTK29" s="173"/>
      <c r="UTL29" s="173"/>
      <c r="UTM29" s="173"/>
      <c r="UTN29" s="173"/>
      <c r="UTO29" s="173"/>
      <c r="UTP29" s="173"/>
      <c r="UTQ29" s="173"/>
      <c r="UTR29" s="173"/>
      <c r="UTS29" s="173"/>
      <c r="UTT29" s="173"/>
      <c r="UTU29" s="173"/>
      <c r="UTV29" s="173"/>
      <c r="UTW29" s="173"/>
      <c r="UTX29" s="173"/>
      <c r="UTY29" s="173"/>
      <c r="UTZ29" s="173"/>
      <c r="UUA29" s="173"/>
      <c r="UUB29" s="173"/>
      <c r="UUC29" s="173"/>
      <c r="UUD29" s="173"/>
      <c r="UUE29" s="173"/>
      <c r="UUF29" s="173"/>
      <c r="UUG29" s="173"/>
      <c r="UUH29" s="173"/>
      <c r="UUI29" s="173"/>
      <c r="UUJ29" s="173"/>
      <c r="UUK29" s="173"/>
      <c r="UUL29" s="173"/>
      <c r="UUM29" s="173"/>
      <c r="UUN29" s="173"/>
      <c r="UUO29" s="173"/>
      <c r="UUP29" s="173"/>
      <c r="UUQ29" s="173"/>
      <c r="UUR29" s="173"/>
      <c r="UUS29" s="173"/>
      <c r="UUT29" s="173"/>
      <c r="UUU29" s="173"/>
      <c r="UUV29" s="173"/>
      <c r="UUW29" s="173"/>
      <c r="UUX29" s="173"/>
      <c r="UUY29" s="173"/>
      <c r="UUZ29" s="173"/>
      <c r="UVA29" s="173"/>
      <c r="UVB29" s="173"/>
      <c r="UVC29" s="173"/>
      <c r="UVD29" s="173"/>
      <c r="UVE29" s="173"/>
      <c r="UVF29" s="173"/>
      <c r="UVG29" s="173"/>
      <c r="UVH29" s="173"/>
      <c r="UVI29" s="173"/>
      <c r="UVJ29" s="173"/>
      <c r="UVK29" s="173"/>
      <c r="UVL29" s="173"/>
      <c r="UVM29" s="173"/>
      <c r="UVN29" s="173"/>
      <c r="UVO29" s="173"/>
      <c r="UVP29" s="173"/>
      <c r="UVQ29" s="173"/>
      <c r="UVR29" s="173"/>
      <c r="UVS29" s="173"/>
      <c r="UVT29" s="173"/>
      <c r="UVU29" s="173"/>
      <c r="UVV29" s="173"/>
      <c r="UVW29" s="173"/>
      <c r="UVX29" s="173"/>
      <c r="UVY29" s="173"/>
      <c r="UVZ29" s="173"/>
      <c r="UWA29" s="173"/>
      <c r="UWB29" s="173"/>
      <c r="UWC29" s="173"/>
      <c r="UWD29" s="173"/>
      <c r="UWE29" s="173"/>
      <c r="UWF29" s="173"/>
      <c r="UWG29" s="173"/>
      <c r="UWH29" s="173"/>
      <c r="UWI29" s="173"/>
      <c r="UWJ29" s="173"/>
      <c r="UWK29" s="173"/>
      <c r="UWL29" s="173"/>
      <c r="UWM29" s="173"/>
      <c r="UWN29" s="173"/>
      <c r="UWO29" s="173"/>
      <c r="UWP29" s="173"/>
      <c r="UWQ29" s="173"/>
      <c r="UWR29" s="173"/>
      <c r="UWS29" s="173"/>
      <c r="UWT29" s="173"/>
      <c r="UWU29" s="173"/>
      <c r="UWV29" s="173"/>
      <c r="UWW29" s="173"/>
      <c r="UWX29" s="173"/>
      <c r="UWY29" s="173"/>
      <c r="UWZ29" s="173"/>
      <c r="UXA29" s="173"/>
      <c r="UXB29" s="173"/>
      <c r="UXC29" s="173"/>
      <c r="UXD29" s="173"/>
      <c r="UXE29" s="173"/>
      <c r="UXF29" s="173"/>
      <c r="UXG29" s="173"/>
      <c r="UXH29" s="173"/>
      <c r="UXI29" s="173"/>
      <c r="UXJ29" s="173"/>
      <c r="UXK29" s="173"/>
      <c r="UXL29" s="173"/>
      <c r="UXM29" s="173"/>
      <c r="UXN29" s="173"/>
      <c r="UXO29" s="173"/>
      <c r="UXP29" s="173"/>
      <c r="UXQ29" s="173"/>
      <c r="UXR29" s="173"/>
      <c r="UXS29" s="173"/>
      <c r="UXT29" s="173"/>
      <c r="UXU29" s="173"/>
      <c r="UXV29" s="173"/>
      <c r="UXW29" s="173"/>
      <c r="UXX29" s="173"/>
      <c r="UXY29" s="173"/>
      <c r="UXZ29" s="173"/>
      <c r="UYA29" s="173"/>
      <c r="UYB29" s="173"/>
      <c r="UYC29" s="173"/>
      <c r="UYD29" s="173"/>
      <c r="UYE29" s="173"/>
      <c r="UYF29" s="173"/>
      <c r="UYG29" s="173"/>
      <c r="UYH29" s="173"/>
      <c r="UYI29" s="173"/>
      <c r="UYJ29" s="173"/>
      <c r="UYK29" s="173"/>
      <c r="UYL29" s="173"/>
      <c r="UYM29" s="173"/>
      <c r="UYN29" s="173"/>
      <c r="UYO29" s="173"/>
      <c r="UYP29" s="173"/>
      <c r="UYQ29" s="173"/>
      <c r="UYR29" s="173"/>
      <c r="UYS29" s="173"/>
      <c r="UYT29" s="173"/>
      <c r="UYU29" s="173"/>
      <c r="UYV29" s="173"/>
      <c r="UYW29" s="173"/>
      <c r="UYX29" s="173"/>
      <c r="UYY29" s="173"/>
      <c r="UYZ29" s="173"/>
      <c r="UZA29" s="173"/>
      <c r="UZB29" s="173"/>
      <c r="UZC29" s="173"/>
      <c r="UZD29" s="173"/>
      <c r="UZE29" s="173"/>
      <c r="UZF29" s="173"/>
      <c r="UZG29" s="173"/>
      <c r="UZH29" s="173"/>
      <c r="UZI29" s="173"/>
      <c r="UZJ29" s="173"/>
      <c r="UZK29" s="173"/>
      <c r="UZL29" s="173"/>
      <c r="UZM29" s="173"/>
      <c r="UZN29" s="173"/>
      <c r="UZO29" s="173"/>
      <c r="UZP29" s="173"/>
      <c r="UZQ29" s="173"/>
      <c r="UZR29" s="173"/>
      <c r="UZS29" s="173"/>
      <c r="UZT29" s="173"/>
      <c r="UZU29" s="173"/>
      <c r="UZV29" s="173"/>
      <c r="UZW29" s="173"/>
      <c r="UZX29" s="173"/>
      <c r="UZY29" s="173"/>
      <c r="UZZ29" s="173"/>
      <c r="VAA29" s="173"/>
      <c r="VAB29" s="173"/>
      <c r="VAC29" s="173"/>
      <c r="VAD29" s="173"/>
      <c r="VAE29" s="173"/>
      <c r="VAF29" s="173"/>
      <c r="VAG29" s="173"/>
      <c r="VAH29" s="173"/>
      <c r="VAI29" s="173"/>
      <c r="VAJ29" s="173"/>
      <c r="VAK29" s="173"/>
      <c r="VAL29" s="173"/>
      <c r="VAM29" s="173"/>
      <c r="VAN29" s="173"/>
      <c r="VAO29" s="173"/>
      <c r="VAP29" s="173"/>
      <c r="VAQ29" s="173"/>
      <c r="VAR29" s="173"/>
      <c r="VAS29" s="173"/>
      <c r="VAT29" s="173"/>
      <c r="VAU29" s="173"/>
      <c r="VAV29" s="173"/>
      <c r="VAW29" s="173"/>
      <c r="VAX29" s="173"/>
      <c r="VAY29" s="173"/>
      <c r="VAZ29" s="173"/>
      <c r="VBA29" s="173"/>
      <c r="VBB29" s="173"/>
      <c r="VBC29" s="173"/>
      <c r="VBD29" s="173"/>
      <c r="VBE29" s="173"/>
      <c r="VBF29" s="173"/>
      <c r="VBG29" s="173"/>
      <c r="VBH29" s="173"/>
      <c r="VBI29" s="173"/>
      <c r="VBJ29" s="173"/>
      <c r="VBK29" s="173"/>
      <c r="VBL29" s="173"/>
      <c r="VBM29" s="173"/>
      <c r="VBN29" s="173"/>
      <c r="VBO29" s="173"/>
      <c r="VBP29" s="173"/>
      <c r="VBQ29" s="173"/>
      <c r="VBR29" s="173"/>
      <c r="VBS29" s="173"/>
      <c r="VBT29" s="173"/>
      <c r="VBU29" s="173"/>
      <c r="VBV29" s="173"/>
      <c r="VBW29" s="173"/>
      <c r="VBX29" s="173"/>
      <c r="VBY29" s="173"/>
      <c r="VBZ29" s="173"/>
      <c r="VCA29" s="173"/>
      <c r="VCB29" s="173"/>
      <c r="VCC29" s="173"/>
      <c r="VCD29" s="173"/>
      <c r="VCE29" s="173"/>
      <c r="VCF29" s="173"/>
      <c r="VCG29" s="173"/>
      <c r="VCH29" s="173"/>
      <c r="VCI29" s="173"/>
      <c r="VCJ29" s="173"/>
      <c r="VCK29" s="173"/>
      <c r="VCL29" s="173"/>
      <c r="VCM29" s="173"/>
      <c r="VCN29" s="173"/>
      <c r="VCO29" s="173"/>
      <c r="VCP29" s="173"/>
      <c r="VCQ29" s="173"/>
      <c r="VCR29" s="173"/>
      <c r="VCS29" s="173"/>
      <c r="VCT29" s="173"/>
      <c r="VCU29" s="173"/>
      <c r="VCV29" s="173"/>
      <c r="VCW29" s="173"/>
      <c r="VCX29" s="173"/>
      <c r="VCY29" s="173"/>
      <c r="VCZ29" s="173"/>
      <c r="VDA29" s="173"/>
      <c r="VDB29" s="173"/>
      <c r="VDC29" s="173"/>
      <c r="VDD29" s="173"/>
      <c r="VDE29" s="173"/>
      <c r="VDF29" s="173"/>
      <c r="VDG29" s="173"/>
      <c r="VDH29" s="173"/>
      <c r="VDI29" s="173"/>
      <c r="VDJ29" s="173"/>
      <c r="VDK29" s="173"/>
      <c r="VDL29" s="173"/>
      <c r="VDM29" s="173"/>
      <c r="VDN29" s="173"/>
      <c r="VDO29" s="173"/>
      <c r="VDP29" s="173"/>
      <c r="VDQ29" s="173"/>
      <c r="VDR29" s="173"/>
      <c r="VDS29" s="173"/>
      <c r="VDT29" s="173"/>
      <c r="VDU29" s="173"/>
      <c r="VDV29" s="173"/>
      <c r="VDW29" s="173"/>
      <c r="VDX29" s="173"/>
      <c r="VDY29" s="173"/>
      <c r="VDZ29" s="173"/>
      <c r="VEA29" s="173"/>
      <c r="VEB29" s="173"/>
      <c r="VEC29" s="173"/>
      <c r="VED29" s="173"/>
      <c r="VEE29" s="173"/>
      <c r="VEF29" s="173"/>
      <c r="VEG29" s="173"/>
      <c r="VEH29" s="173"/>
      <c r="VEI29" s="173"/>
      <c r="VEJ29" s="173"/>
      <c r="VEK29" s="173"/>
      <c r="VEL29" s="173"/>
      <c r="VEM29" s="173"/>
      <c r="VEN29" s="173"/>
      <c r="VEO29" s="173"/>
      <c r="VEP29" s="173"/>
      <c r="VEQ29" s="173"/>
      <c r="VER29" s="173"/>
      <c r="VES29" s="173"/>
      <c r="VET29" s="173"/>
      <c r="VEU29" s="173"/>
      <c r="VEV29" s="173"/>
      <c r="VEW29" s="173"/>
      <c r="VEX29" s="173"/>
      <c r="VEY29" s="173"/>
      <c r="VEZ29" s="173"/>
      <c r="VFA29" s="173"/>
      <c r="VFB29" s="173"/>
      <c r="VFC29" s="173"/>
      <c r="VFD29" s="173"/>
      <c r="VFE29" s="173"/>
      <c r="VFF29" s="173"/>
      <c r="VFG29" s="173"/>
      <c r="VFH29" s="173"/>
      <c r="VFI29" s="173"/>
      <c r="VFJ29" s="173"/>
      <c r="VFK29" s="173"/>
      <c r="VFL29" s="173"/>
      <c r="VFM29" s="173"/>
      <c r="VFN29" s="173"/>
      <c r="VFO29" s="173"/>
      <c r="VFP29" s="173"/>
      <c r="VFQ29" s="173"/>
      <c r="VFR29" s="173"/>
      <c r="VFS29" s="173"/>
      <c r="VFT29" s="173"/>
      <c r="VFU29" s="173"/>
      <c r="VFV29" s="173"/>
      <c r="VFW29" s="173"/>
      <c r="VFX29" s="173"/>
      <c r="VFY29" s="173"/>
      <c r="VFZ29" s="173"/>
      <c r="VGA29" s="173"/>
      <c r="VGB29" s="173"/>
      <c r="VGC29" s="173"/>
      <c r="VGD29" s="173"/>
      <c r="VGE29" s="173"/>
      <c r="VGF29" s="173"/>
      <c r="VGG29" s="173"/>
      <c r="VGH29" s="173"/>
      <c r="VGI29" s="173"/>
      <c r="VGJ29" s="173"/>
      <c r="VGK29" s="173"/>
      <c r="VGL29" s="173"/>
      <c r="VGM29" s="173"/>
      <c r="VGN29" s="173"/>
      <c r="VGO29" s="173"/>
      <c r="VGP29" s="173"/>
      <c r="VGQ29" s="173"/>
      <c r="VGR29" s="173"/>
      <c r="VGS29" s="173"/>
      <c r="VGT29" s="173"/>
      <c r="VGU29" s="173"/>
      <c r="VGV29" s="173"/>
      <c r="VGW29" s="173"/>
      <c r="VGX29" s="173"/>
      <c r="VGY29" s="173"/>
      <c r="VGZ29" s="173"/>
      <c r="VHA29" s="173"/>
      <c r="VHB29" s="173"/>
      <c r="VHC29" s="173"/>
      <c r="VHD29" s="173"/>
      <c r="VHE29" s="173"/>
      <c r="VHF29" s="173"/>
      <c r="VHG29" s="173"/>
      <c r="VHH29" s="173"/>
      <c r="VHI29" s="173"/>
      <c r="VHJ29" s="173"/>
      <c r="VHK29" s="173"/>
      <c r="VHL29" s="173"/>
      <c r="VHM29" s="173"/>
      <c r="VHN29" s="173"/>
      <c r="VHO29" s="173"/>
      <c r="VHP29" s="173"/>
      <c r="VHQ29" s="173"/>
      <c r="VHR29" s="173"/>
      <c r="VHS29" s="173"/>
      <c r="VHT29" s="173"/>
      <c r="VHU29" s="173"/>
      <c r="VHV29" s="173"/>
      <c r="VHW29" s="173"/>
      <c r="VHX29" s="173"/>
      <c r="VHY29" s="173"/>
      <c r="VHZ29" s="173"/>
      <c r="VIA29" s="173"/>
      <c r="VIB29" s="173"/>
      <c r="VIC29" s="173"/>
      <c r="VID29" s="173"/>
      <c r="VIE29" s="173"/>
      <c r="VIF29" s="173"/>
      <c r="VIG29" s="173"/>
      <c r="VIH29" s="173"/>
      <c r="VII29" s="173"/>
      <c r="VIJ29" s="173"/>
      <c r="VIK29" s="173"/>
      <c r="VIL29" s="173"/>
      <c r="VIM29" s="173"/>
      <c r="VIN29" s="173"/>
      <c r="VIO29" s="173"/>
      <c r="VIP29" s="173"/>
      <c r="VIQ29" s="173"/>
      <c r="VIR29" s="173"/>
      <c r="VIS29" s="173"/>
      <c r="VIT29" s="173"/>
      <c r="VIU29" s="173"/>
      <c r="VIV29" s="173"/>
      <c r="VIW29" s="173"/>
      <c r="VIX29" s="173"/>
      <c r="VIY29" s="173"/>
      <c r="VIZ29" s="173"/>
      <c r="VJA29" s="173"/>
      <c r="VJB29" s="173"/>
      <c r="VJC29" s="173"/>
      <c r="VJD29" s="173"/>
      <c r="VJE29" s="173"/>
      <c r="VJF29" s="173"/>
      <c r="VJG29" s="173"/>
      <c r="VJH29" s="173"/>
      <c r="VJI29" s="173"/>
      <c r="VJJ29" s="173"/>
      <c r="VJK29" s="173"/>
      <c r="VJL29" s="173"/>
      <c r="VJM29" s="173"/>
      <c r="VJN29" s="173"/>
      <c r="VJO29" s="173"/>
      <c r="VJP29" s="173"/>
      <c r="VJQ29" s="173"/>
      <c r="VJR29" s="173"/>
      <c r="VJS29" s="173"/>
      <c r="VJT29" s="173"/>
      <c r="VJU29" s="173"/>
      <c r="VJV29" s="173"/>
      <c r="VJW29" s="173"/>
      <c r="VJX29" s="173"/>
      <c r="VJY29" s="173"/>
      <c r="VJZ29" s="173"/>
      <c r="VKA29" s="173"/>
      <c r="VKB29" s="173"/>
      <c r="VKC29" s="173"/>
      <c r="VKD29" s="173"/>
      <c r="VKE29" s="173"/>
      <c r="VKF29" s="173"/>
      <c r="VKG29" s="173"/>
      <c r="VKH29" s="173"/>
      <c r="VKI29" s="173"/>
      <c r="VKJ29" s="173"/>
      <c r="VKK29" s="173"/>
      <c r="VKL29" s="173"/>
      <c r="VKM29" s="173"/>
      <c r="VKN29" s="173"/>
      <c r="VKO29" s="173"/>
      <c r="VKP29" s="173"/>
      <c r="VKQ29" s="173"/>
      <c r="VKR29" s="173"/>
      <c r="VKS29" s="173"/>
      <c r="VKT29" s="173"/>
      <c r="VKU29" s="173"/>
      <c r="VKV29" s="173"/>
      <c r="VKW29" s="173"/>
      <c r="VKX29" s="173"/>
      <c r="VKY29" s="173"/>
      <c r="VKZ29" s="173"/>
      <c r="VLA29" s="173"/>
      <c r="VLB29" s="173"/>
      <c r="VLC29" s="173"/>
      <c r="VLD29" s="173"/>
      <c r="VLE29" s="173"/>
      <c r="VLF29" s="173"/>
      <c r="VLG29" s="173"/>
      <c r="VLH29" s="173"/>
      <c r="VLI29" s="173"/>
      <c r="VLJ29" s="173"/>
      <c r="VLK29" s="173"/>
      <c r="VLL29" s="173"/>
      <c r="VLM29" s="173"/>
      <c r="VLN29" s="173"/>
      <c r="VLO29" s="173"/>
      <c r="VLP29" s="173"/>
      <c r="VLQ29" s="173"/>
      <c r="VLR29" s="173"/>
      <c r="VLS29" s="173"/>
      <c r="VLT29" s="173"/>
      <c r="VLU29" s="173"/>
      <c r="VLV29" s="173"/>
      <c r="VLW29" s="173"/>
      <c r="VLX29" s="173"/>
      <c r="VLY29" s="173"/>
      <c r="VLZ29" s="173"/>
      <c r="VMA29" s="173"/>
      <c r="VMB29" s="173"/>
      <c r="VMC29" s="173"/>
      <c r="VMD29" s="173"/>
      <c r="VME29" s="173"/>
      <c r="VMF29" s="173"/>
      <c r="VMG29" s="173"/>
      <c r="VMH29" s="173"/>
      <c r="VMI29" s="173"/>
      <c r="VMJ29" s="173"/>
      <c r="VMK29" s="173"/>
      <c r="VML29" s="173"/>
      <c r="VMM29" s="173"/>
      <c r="VMN29" s="173"/>
      <c r="VMO29" s="173"/>
      <c r="VMP29" s="173"/>
      <c r="VMQ29" s="173"/>
      <c r="VMR29" s="173"/>
      <c r="VMS29" s="173"/>
      <c r="VMT29" s="173"/>
      <c r="VMU29" s="173"/>
      <c r="VMV29" s="173"/>
      <c r="VMW29" s="173"/>
      <c r="VMX29" s="173"/>
      <c r="VMY29" s="173"/>
      <c r="VMZ29" s="173"/>
      <c r="VNA29" s="173"/>
      <c r="VNB29" s="173"/>
      <c r="VNC29" s="173"/>
      <c r="VND29" s="173"/>
      <c r="VNE29" s="173"/>
      <c r="VNF29" s="173"/>
      <c r="VNG29" s="173"/>
      <c r="VNH29" s="173"/>
      <c r="VNI29" s="173"/>
      <c r="VNJ29" s="173"/>
      <c r="VNK29" s="173"/>
      <c r="VNL29" s="173"/>
      <c r="VNM29" s="173"/>
      <c r="VNN29" s="173"/>
      <c r="VNO29" s="173"/>
      <c r="VNP29" s="173"/>
      <c r="VNQ29" s="173"/>
      <c r="VNR29" s="173"/>
      <c r="VNS29" s="173"/>
      <c r="VNT29" s="173"/>
      <c r="VNU29" s="173"/>
      <c r="VNV29" s="173"/>
      <c r="VNW29" s="173"/>
      <c r="VNX29" s="173"/>
      <c r="VNY29" s="173"/>
      <c r="VNZ29" s="173"/>
      <c r="VOA29" s="173"/>
      <c r="VOB29" s="173"/>
      <c r="VOC29" s="173"/>
      <c r="VOD29" s="173"/>
      <c r="VOE29" s="173"/>
      <c r="VOF29" s="173"/>
      <c r="VOG29" s="173"/>
      <c r="VOH29" s="173"/>
      <c r="VOI29" s="173"/>
      <c r="VOJ29" s="173"/>
      <c r="VOK29" s="173"/>
      <c r="VOL29" s="173"/>
      <c r="VOM29" s="173"/>
      <c r="VON29" s="173"/>
      <c r="VOO29" s="173"/>
      <c r="VOP29" s="173"/>
      <c r="VOQ29" s="173"/>
      <c r="VOR29" s="173"/>
      <c r="VOS29" s="173"/>
      <c r="VOT29" s="173"/>
      <c r="VOU29" s="173"/>
      <c r="VOV29" s="173"/>
      <c r="VOW29" s="173"/>
      <c r="VOX29" s="173"/>
      <c r="VOY29" s="173"/>
      <c r="VOZ29" s="173"/>
      <c r="VPA29" s="173"/>
      <c r="VPB29" s="173"/>
      <c r="VPC29" s="173"/>
      <c r="VPD29" s="173"/>
      <c r="VPE29" s="173"/>
      <c r="VPF29" s="173"/>
      <c r="VPG29" s="173"/>
      <c r="VPH29" s="173"/>
      <c r="VPI29" s="173"/>
      <c r="VPJ29" s="173"/>
      <c r="VPK29" s="173"/>
      <c r="VPL29" s="173"/>
      <c r="VPM29" s="173"/>
      <c r="VPN29" s="173"/>
      <c r="VPO29" s="173"/>
      <c r="VPP29" s="173"/>
      <c r="VPQ29" s="173"/>
      <c r="VPR29" s="173"/>
      <c r="VPS29" s="173"/>
      <c r="VPT29" s="173"/>
      <c r="VPU29" s="173"/>
      <c r="VPV29" s="173"/>
      <c r="VPW29" s="173"/>
      <c r="VPX29" s="173"/>
      <c r="VPY29" s="173"/>
      <c r="VPZ29" s="173"/>
      <c r="VQA29" s="173"/>
      <c r="VQB29" s="173"/>
      <c r="VQC29" s="173"/>
      <c r="VQD29" s="173"/>
      <c r="VQE29" s="173"/>
      <c r="VQF29" s="173"/>
      <c r="VQG29" s="173"/>
      <c r="VQH29" s="173"/>
      <c r="VQI29" s="173"/>
      <c r="VQJ29" s="173"/>
      <c r="VQK29" s="173"/>
      <c r="VQL29" s="173"/>
      <c r="VQM29" s="173"/>
      <c r="VQN29" s="173"/>
      <c r="VQO29" s="173"/>
      <c r="VQP29" s="173"/>
      <c r="VQQ29" s="173"/>
      <c r="VQR29" s="173"/>
      <c r="VQS29" s="173"/>
      <c r="VQT29" s="173"/>
      <c r="VQU29" s="173"/>
      <c r="VQV29" s="173"/>
      <c r="VQW29" s="173"/>
      <c r="VQX29" s="173"/>
      <c r="VQY29" s="173"/>
      <c r="VQZ29" s="173"/>
      <c r="VRA29" s="173"/>
      <c r="VRB29" s="173"/>
      <c r="VRC29" s="173"/>
      <c r="VRD29" s="173"/>
      <c r="VRE29" s="173"/>
      <c r="VRF29" s="173"/>
      <c r="VRG29" s="173"/>
      <c r="VRH29" s="173"/>
      <c r="VRI29" s="173"/>
      <c r="VRJ29" s="173"/>
      <c r="VRK29" s="173"/>
      <c r="VRL29" s="173"/>
      <c r="VRM29" s="173"/>
      <c r="VRN29" s="173"/>
      <c r="VRO29" s="173"/>
      <c r="VRP29" s="173"/>
      <c r="VRQ29" s="173"/>
      <c r="VRR29" s="173"/>
      <c r="VRS29" s="173"/>
      <c r="VRT29" s="173"/>
      <c r="VRU29" s="173"/>
      <c r="VRV29" s="173"/>
      <c r="VRW29" s="173"/>
      <c r="VRX29" s="173"/>
      <c r="VRY29" s="173"/>
      <c r="VRZ29" s="173"/>
      <c r="VSA29" s="173"/>
      <c r="VSB29" s="173"/>
      <c r="VSC29" s="173"/>
      <c r="VSD29" s="173"/>
      <c r="VSE29" s="173"/>
      <c r="VSF29" s="173"/>
      <c r="VSG29" s="173"/>
      <c r="VSH29" s="173"/>
      <c r="VSI29" s="173"/>
      <c r="VSJ29" s="173"/>
      <c r="VSK29" s="173"/>
      <c r="VSL29" s="173"/>
      <c r="VSM29" s="173"/>
      <c r="VSN29" s="173"/>
      <c r="VSO29" s="173"/>
      <c r="VSP29" s="173"/>
      <c r="VSQ29" s="173"/>
      <c r="VSR29" s="173"/>
      <c r="VSS29" s="173"/>
      <c r="VST29" s="173"/>
      <c r="VSU29" s="173"/>
      <c r="VSV29" s="173"/>
      <c r="VSW29" s="173"/>
      <c r="VSX29" s="173"/>
      <c r="VSY29" s="173"/>
      <c r="VSZ29" s="173"/>
      <c r="VTA29" s="173"/>
      <c r="VTB29" s="173"/>
      <c r="VTC29" s="173"/>
      <c r="VTD29" s="173"/>
      <c r="VTE29" s="173"/>
      <c r="VTF29" s="173"/>
      <c r="VTG29" s="173"/>
      <c r="VTH29" s="173"/>
      <c r="VTI29" s="173"/>
      <c r="VTJ29" s="173"/>
      <c r="VTK29" s="173"/>
      <c r="VTL29" s="173"/>
      <c r="VTM29" s="173"/>
      <c r="VTN29" s="173"/>
      <c r="VTO29" s="173"/>
      <c r="VTP29" s="173"/>
      <c r="VTQ29" s="173"/>
      <c r="VTR29" s="173"/>
      <c r="VTS29" s="173"/>
      <c r="VTT29" s="173"/>
      <c r="VTU29" s="173"/>
      <c r="VTV29" s="173"/>
      <c r="VTW29" s="173"/>
      <c r="VTX29" s="173"/>
      <c r="VTY29" s="173"/>
      <c r="VTZ29" s="173"/>
      <c r="VUA29" s="173"/>
      <c r="VUB29" s="173"/>
      <c r="VUC29" s="173"/>
      <c r="VUD29" s="173"/>
      <c r="VUE29" s="173"/>
      <c r="VUF29" s="173"/>
      <c r="VUG29" s="173"/>
      <c r="VUH29" s="173"/>
      <c r="VUI29" s="173"/>
      <c r="VUJ29" s="173"/>
      <c r="VUK29" s="173"/>
      <c r="VUL29" s="173"/>
      <c r="VUM29" s="173"/>
      <c r="VUN29" s="173"/>
      <c r="VUO29" s="173"/>
      <c r="VUP29" s="173"/>
      <c r="VUQ29" s="173"/>
      <c r="VUR29" s="173"/>
      <c r="VUS29" s="173"/>
      <c r="VUT29" s="173"/>
      <c r="VUU29" s="173"/>
      <c r="VUV29" s="173"/>
      <c r="VUW29" s="173"/>
      <c r="VUX29" s="173"/>
      <c r="VUY29" s="173"/>
      <c r="VUZ29" s="173"/>
      <c r="VVA29" s="173"/>
      <c r="VVB29" s="173"/>
      <c r="VVC29" s="173"/>
      <c r="VVD29" s="173"/>
      <c r="VVE29" s="173"/>
      <c r="VVF29" s="173"/>
      <c r="VVG29" s="173"/>
      <c r="VVH29" s="173"/>
      <c r="VVI29" s="173"/>
      <c r="VVJ29" s="173"/>
      <c r="VVK29" s="173"/>
      <c r="VVL29" s="173"/>
      <c r="VVM29" s="173"/>
      <c r="VVN29" s="173"/>
      <c r="VVO29" s="173"/>
      <c r="VVP29" s="173"/>
      <c r="VVQ29" s="173"/>
      <c r="VVR29" s="173"/>
      <c r="VVS29" s="173"/>
      <c r="VVT29" s="173"/>
      <c r="VVU29" s="173"/>
      <c r="VVV29" s="173"/>
      <c r="VVW29" s="173"/>
      <c r="VVX29" s="173"/>
      <c r="VVY29" s="173"/>
      <c r="VVZ29" s="173"/>
      <c r="VWA29" s="173"/>
      <c r="VWB29" s="173"/>
      <c r="VWC29" s="173"/>
      <c r="VWD29" s="173"/>
      <c r="VWE29" s="173"/>
      <c r="VWF29" s="173"/>
      <c r="VWG29" s="173"/>
      <c r="VWH29" s="173"/>
      <c r="VWI29" s="173"/>
      <c r="VWJ29" s="173"/>
      <c r="VWK29" s="173"/>
      <c r="VWL29" s="173"/>
      <c r="VWM29" s="173"/>
      <c r="VWN29" s="173"/>
      <c r="VWO29" s="173"/>
      <c r="VWP29" s="173"/>
      <c r="VWQ29" s="173"/>
      <c r="VWR29" s="173"/>
      <c r="VWS29" s="173"/>
      <c r="VWT29" s="173"/>
      <c r="VWU29" s="173"/>
      <c r="VWV29" s="173"/>
      <c r="VWW29" s="173"/>
      <c r="VWX29" s="173"/>
      <c r="VWY29" s="173"/>
      <c r="VWZ29" s="173"/>
      <c r="VXA29" s="173"/>
      <c r="VXB29" s="173"/>
      <c r="VXC29" s="173"/>
      <c r="VXD29" s="173"/>
      <c r="VXE29" s="173"/>
      <c r="VXF29" s="173"/>
      <c r="VXG29" s="173"/>
      <c r="VXH29" s="173"/>
      <c r="VXI29" s="173"/>
      <c r="VXJ29" s="173"/>
      <c r="VXK29" s="173"/>
      <c r="VXL29" s="173"/>
      <c r="VXM29" s="173"/>
      <c r="VXN29" s="173"/>
      <c r="VXO29" s="173"/>
      <c r="VXP29" s="173"/>
      <c r="VXQ29" s="173"/>
      <c r="VXR29" s="173"/>
      <c r="VXS29" s="173"/>
      <c r="VXT29" s="173"/>
      <c r="VXU29" s="173"/>
      <c r="VXV29" s="173"/>
      <c r="VXW29" s="173"/>
      <c r="VXX29" s="173"/>
      <c r="VXY29" s="173"/>
      <c r="VXZ29" s="173"/>
      <c r="VYA29" s="173"/>
      <c r="VYB29" s="173"/>
      <c r="VYC29" s="173"/>
      <c r="VYD29" s="173"/>
      <c r="VYE29" s="173"/>
      <c r="VYF29" s="173"/>
      <c r="VYG29" s="173"/>
      <c r="VYH29" s="173"/>
      <c r="VYI29" s="173"/>
      <c r="VYJ29" s="173"/>
      <c r="VYK29" s="173"/>
      <c r="VYL29" s="173"/>
      <c r="VYM29" s="173"/>
      <c r="VYN29" s="173"/>
      <c r="VYO29" s="173"/>
      <c r="VYP29" s="173"/>
      <c r="VYQ29" s="173"/>
      <c r="VYR29" s="173"/>
      <c r="VYS29" s="173"/>
      <c r="VYT29" s="173"/>
      <c r="VYU29" s="173"/>
      <c r="VYV29" s="173"/>
      <c r="VYW29" s="173"/>
      <c r="VYX29" s="173"/>
      <c r="VYY29" s="173"/>
      <c r="VYZ29" s="173"/>
      <c r="VZA29" s="173"/>
      <c r="VZB29" s="173"/>
      <c r="VZC29" s="173"/>
      <c r="VZD29" s="173"/>
      <c r="VZE29" s="173"/>
      <c r="VZF29" s="173"/>
      <c r="VZG29" s="173"/>
      <c r="VZH29" s="173"/>
      <c r="VZI29" s="173"/>
      <c r="VZJ29" s="173"/>
      <c r="VZK29" s="173"/>
      <c r="VZL29" s="173"/>
      <c r="VZM29" s="173"/>
      <c r="VZN29" s="173"/>
      <c r="VZO29" s="173"/>
      <c r="VZP29" s="173"/>
      <c r="VZQ29" s="173"/>
      <c r="VZR29" s="173"/>
      <c r="VZS29" s="173"/>
      <c r="VZT29" s="173"/>
      <c r="VZU29" s="173"/>
      <c r="VZV29" s="173"/>
      <c r="VZW29" s="173"/>
      <c r="VZX29" s="173"/>
      <c r="VZY29" s="173"/>
      <c r="VZZ29" s="173"/>
      <c r="WAA29" s="173"/>
      <c r="WAB29" s="173"/>
      <c r="WAC29" s="173"/>
      <c r="WAD29" s="173"/>
      <c r="WAE29" s="173"/>
      <c r="WAF29" s="173"/>
      <c r="WAG29" s="173"/>
      <c r="WAH29" s="173"/>
      <c r="WAI29" s="173"/>
      <c r="WAJ29" s="173"/>
      <c r="WAK29" s="173"/>
      <c r="WAL29" s="173"/>
      <c r="WAM29" s="173"/>
      <c r="WAN29" s="173"/>
      <c r="WAO29" s="173"/>
      <c r="WAP29" s="173"/>
      <c r="WAQ29" s="173"/>
      <c r="WAR29" s="173"/>
      <c r="WAS29" s="173"/>
      <c r="WAT29" s="173"/>
      <c r="WAU29" s="173"/>
      <c r="WAV29" s="173"/>
      <c r="WAW29" s="173"/>
      <c r="WAX29" s="173"/>
      <c r="WAY29" s="173"/>
      <c r="WAZ29" s="173"/>
      <c r="WBA29" s="173"/>
      <c r="WBB29" s="173"/>
      <c r="WBC29" s="173"/>
      <c r="WBD29" s="173"/>
      <c r="WBE29" s="173"/>
      <c r="WBF29" s="173"/>
      <c r="WBG29" s="173"/>
      <c r="WBH29" s="173"/>
      <c r="WBI29" s="173"/>
      <c r="WBJ29" s="173"/>
      <c r="WBK29" s="173"/>
      <c r="WBL29" s="173"/>
      <c r="WBM29" s="173"/>
      <c r="WBN29" s="173"/>
      <c r="WBO29" s="173"/>
      <c r="WBP29" s="173"/>
      <c r="WBQ29" s="173"/>
      <c r="WBR29" s="173"/>
      <c r="WBS29" s="173"/>
      <c r="WBT29" s="173"/>
      <c r="WBU29" s="173"/>
      <c r="WBV29" s="173"/>
      <c r="WBW29" s="173"/>
      <c r="WBX29" s="173"/>
      <c r="WBY29" s="173"/>
      <c r="WBZ29" s="173"/>
      <c r="WCA29" s="173"/>
      <c r="WCB29" s="173"/>
      <c r="WCC29" s="173"/>
      <c r="WCD29" s="173"/>
      <c r="WCE29" s="173"/>
      <c r="WCF29" s="173"/>
      <c r="WCG29" s="173"/>
      <c r="WCH29" s="173"/>
      <c r="WCI29" s="173"/>
      <c r="WCJ29" s="173"/>
      <c r="WCK29" s="173"/>
      <c r="WCL29" s="173"/>
      <c r="WCM29" s="173"/>
      <c r="WCN29" s="173"/>
      <c r="WCO29" s="173"/>
      <c r="WCP29" s="173"/>
      <c r="WCQ29" s="173"/>
      <c r="WCR29" s="173"/>
      <c r="WCS29" s="173"/>
      <c r="WCT29" s="173"/>
      <c r="WCU29" s="173"/>
      <c r="WCV29" s="173"/>
      <c r="WCW29" s="173"/>
      <c r="WCX29" s="173"/>
      <c r="WCY29" s="173"/>
      <c r="WCZ29" s="173"/>
      <c r="WDA29" s="173"/>
      <c r="WDB29" s="173"/>
      <c r="WDC29" s="173"/>
      <c r="WDD29" s="173"/>
      <c r="WDE29" s="173"/>
      <c r="WDF29" s="173"/>
      <c r="WDG29" s="173"/>
      <c r="WDH29" s="173"/>
      <c r="WDI29" s="173"/>
      <c r="WDJ29" s="173"/>
      <c r="WDK29" s="173"/>
      <c r="WDL29" s="173"/>
      <c r="WDM29" s="173"/>
      <c r="WDN29" s="173"/>
      <c r="WDO29" s="173"/>
      <c r="WDP29" s="173"/>
      <c r="WDQ29" s="174"/>
      <c r="WDR29" s="174"/>
      <c r="WDS29" s="174"/>
      <c r="WDT29" s="175"/>
      <c r="WDU29" s="176"/>
      <c r="WDV29" s="177"/>
      <c r="WDW29" s="178"/>
      <c r="WDX29" s="178"/>
      <c r="WDY29" s="179"/>
      <c r="WDZ29" s="180"/>
      <c r="WEA29" s="181"/>
      <c r="WEB29" s="176"/>
      <c r="WEC29" s="182"/>
      <c r="WED29" s="182"/>
      <c r="WEE29" s="182"/>
      <c r="WEF29" s="183"/>
      <c r="WEG29" s="173"/>
      <c r="WEH29" s="173"/>
      <c r="WEI29" s="173"/>
      <c r="WEJ29" s="173"/>
      <c r="WEK29" s="173"/>
      <c r="WEL29" s="173"/>
      <c r="WEM29" s="173"/>
      <c r="WEN29" s="173"/>
      <c r="WEO29" s="173"/>
      <c r="WEP29" s="173"/>
      <c r="WEQ29" s="173"/>
      <c r="WER29" s="173"/>
      <c r="WES29" s="173"/>
      <c r="WET29" s="173"/>
      <c r="WEU29" s="173"/>
      <c r="WEV29" s="173"/>
      <c r="WEW29" s="173"/>
      <c r="WEX29" s="173"/>
      <c r="WEY29" s="173"/>
      <c r="WEZ29" s="173"/>
      <c r="WFA29" s="173"/>
      <c r="WFB29" s="173"/>
      <c r="WFC29" s="173"/>
      <c r="WFD29" s="173"/>
      <c r="WFE29" s="173"/>
      <c r="WFF29" s="173"/>
      <c r="WFG29" s="173"/>
      <c r="WFH29" s="173"/>
      <c r="WFI29" s="173"/>
      <c r="WFJ29" s="173"/>
      <c r="WFK29" s="173"/>
      <c r="WFL29" s="173"/>
      <c r="WFM29" s="173"/>
      <c r="WFN29" s="173"/>
      <c r="WFO29" s="173"/>
      <c r="WFP29" s="173"/>
      <c r="WFQ29" s="173"/>
      <c r="WFR29" s="173"/>
      <c r="WFS29" s="173"/>
      <c r="WFT29" s="173"/>
      <c r="WFU29" s="173"/>
      <c r="WFV29" s="173"/>
      <c r="WFW29" s="173"/>
      <c r="WFX29" s="173"/>
      <c r="WFY29" s="173"/>
      <c r="WFZ29" s="173"/>
      <c r="WGA29" s="173"/>
      <c r="WGB29" s="173"/>
      <c r="WGC29" s="173"/>
      <c r="WGD29" s="173"/>
      <c r="WGE29" s="173"/>
      <c r="WGF29" s="173"/>
      <c r="WGG29" s="173"/>
      <c r="WGH29" s="173"/>
      <c r="WGI29" s="173"/>
      <c r="WGJ29" s="173"/>
      <c r="WGK29" s="173"/>
      <c r="WGL29" s="173"/>
      <c r="WGM29" s="173"/>
      <c r="WGN29" s="173"/>
      <c r="WGO29" s="173"/>
      <c r="WGP29" s="173"/>
      <c r="WGQ29" s="173"/>
      <c r="WGR29" s="173"/>
      <c r="WGS29" s="173"/>
      <c r="WGT29" s="173"/>
      <c r="WGU29" s="173"/>
      <c r="WGV29" s="173"/>
      <c r="WGW29" s="173"/>
      <c r="WGX29" s="173"/>
      <c r="WGY29" s="173"/>
      <c r="WGZ29" s="173"/>
      <c r="WHA29" s="173"/>
      <c r="WHB29" s="173"/>
      <c r="WHC29" s="173"/>
      <c r="WHD29" s="173"/>
      <c r="WHE29" s="173"/>
      <c r="WHF29" s="173"/>
      <c r="WHG29" s="173"/>
      <c r="WHH29" s="173"/>
      <c r="WHI29" s="173"/>
      <c r="WHJ29" s="173"/>
      <c r="WHK29" s="173"/>
      <c r="WHL29" s="173"/>
      <c r="WHM29" s="173"/>
      <c r="WHN29" s="173"/>
      <c r="WHO29" s="173"/>
      <c r="WHP29" s="173"/>
      <c r="WHQ29" s="173"/>
      <c r="WHR29" s="173"/>
      <c r="WHS29" s="173"/>
      <c r="WHT29" s="173"/>
      <c r="WHU29" s="173"/>
      <c r="WHV29" s="173"/>
      <c r="WHW29" s="173"/>
      <c r="WHX29" s="173"/>
      <c r="WHY29" s="173"/>
      <c r="WHZ29" s="173"/>
      <c r="WIA29" s="173"/>
      <c r="WIB29" s="173"/>
      <c r="WIC29" s="173"/>
      <c r="WID29" s="173"/>
      <c r="WIE29" s="173"/>
      <c r="WIF29" s="173"/>
      <c r="WIG29" s="173"/>
      <c r="WIH29" s="173"/>
      <c r="WII29" s="173"/>
      <c r="WIJ29" s="173"/>
      <c r="WIK29" s="173"/>
      <c r="WIL29" s="173"/>
      <c r="WIM29" s="173"/>
      <c r="WIN29" s="173"/>
      <c r="WIO29" s="173"/>
      <c r="WIP29" s="173"/>
      <c r="WIQ29" s="173"/>
      <c r="WIR29" s="173"/>
      <c r="WIS29" s="173"/>
      <c r="WIT29" s="173"/>
      <c r="WIU29" s="173"/>
      <c r="WIV29" s="173"/>
      <c r="WIW29" s="173"/>
      <c r="WIX29" s="173"/>
      <c r="WIY29" s="173"/>
      <c r="WIZ29" s="173"/>
      <c r="WJA29" s="173"/>
      <c r="WJB29" s="173"/>
      <c r="WJC29" s="173"/>
      <c r="WJD29" s="173"/>
      <c r="WJE29" s="173"/>
      <c r="WJF29" s="173"/>
      <c r="WJG29" s="173"/>
      <c r="WJH29" s="173"/>
      <c r="WJI29" s="173"/>
      <c r="WJJ29" s="173"/>
      <c r="WJK29" s="173"/>
      <c r="WJL29" s="173"/>
      <c r="WJM29" s="173"/>
      <c r="WJN29" s="173"/>
      <c r="WJO29" s="173"/>
      <c r="WJP29" s="173"/>
      <c r="WJQ29" s="173"/>
      <c r="WJR29" s="173"/>
      <c r="WJS29" s="173"/>
      <c r="WJT29" s="173"/>
      <c r="WJU29" s="173"/>
      <c r="WJV29" s="173"/>
      <c r="WJW29" s="173"/>
      <c r="WJX29" s="173"/>
      <c r="WJY29" s="173"/>
      <c r="WJZ29" s="173"/>
      <c r="WKA29" s="173"/>
      <c r="WKB29" s="173"/>
      <c r="WKC29" s="173"/>
      <c r="WKD29" s="173"/>
      <c r="WKE29" s="173"/>
      <c r="WKF29" s="173"/>
      <c r="WKG29" s="173"/>
      <c r="WKH29" s="173"/>
      <c r="WKI29" s="173"/>
      <c r="WKJ29" s="173"/>
      <c r="WKK29" s="173"/>
      <c r="WKL29" s="173"/>
      <c r="WKM29" s="173"/>
      <c r="WKN29" s="173"/>
      <c r="WKO29" s="173"/>
      <c r="WKP29" s="173"/>
      <c r="WKQ29" s="173"/>
      <c r="WKR29" s="173"/>
      <c r="WKS29" s="173"/>
      <c r="WKT29" s="173"/>
      <c r="WKU29" s="173"/>
      <c r="WKV29" s="173"/>
      <c r="WKW29" s="173"/>
      <c r="WKX29" s="173"/>
      <c r="WKY29" s="173"/>
      <c r="WKZ29" s="173"/>
      <c r="WLA29" s="173"/>
      <c r="WLB29" s="173"/>
      <c r="WLC29" s="173"/>
      <c r="WLD29" s="173"/>
      <c r="WLE29" s="173"/>
      <c r="WLF29" s="173"/>
      <c r="WLG29" s="173"/>
      <c r="WLH29" s="173"/>
      <c r="WLI29" s="173"/>
      <c r="WLJ29" s="173"/>
      <c r="WLK29" s="173"/>
      <c r="WLL29" s="173"/>
      <c r="WLM29" s="173"/>
      <c r="WLN29" s="173"/>
      <c r="WLO29" s="173"/>
      <c r="WLP29" s="173"/>
      <c r="WLQ29" s="173"/>
      <c r="WLR29" s="173"/>
      <c r="WLS29" s="173"/>
      <c r="WLT29" s="173"/>
      <c r="WLU29" s="173"/>
      <c r="WLV29" s="173"/>
      <c r="WLW29" s="173"/>
      <c r="WLX29" s="173"/>
      <c r="WLY29" s="173"/>
      <c r="WLZ29" s="173"/>
      <c r="WMA29" s="173"/>
      <c r="WMB29" s="173"/>
      <c r="WMC29" s="173"/>
      <c r="WMD29" s="173"/>
      <c r="WME29" s="173"/>
      <c r="WMF29" s="173"/>
      <c r="WMG29" s="173"/>
      <c r="WMH29" s="173"/>
      <c r="WMI29" s="173"/>
      <c r="WMJ29" s="173"/>
      <c r="WMK29" s="173"/>
      <c r="WML29" s="173"/>
      <c r="WMM29" s="173"/>
      <c r="WMN29" s="173"/>
      <c r="WMO29" s="173"/>
      <c r="WMP29" s="173"/>
      <c r="WMQ29" s="173"/>
      <c r="WMR29" s="173"/>
      <c r="WMS29" s="173"/>
      <c r="WMT29" s="173"/>
      <c r="WMU29" s="173"/>
      <c r="WMV29" s="173"/>
      <c r="WMW29" s="173"/>
      <c r="WMX29" s="173"/>
      <c r="WMY29" s="173"/>
      <c r="WMZ29" s="173"/>
      <c r="WNA29" s="173"/>
      <c r="WNB29" s="173"/>
      <c r="WNC29" s="173"/>
      <c r="WND29" s="173"/>
      <c r="WNE29" s="173"/>
      <c r="WNF29" s="173"/>
      <c r="WNG29" s="173"/>
      <c r="WNH29" s="173"/>
      <c r="WNI29" s="173"/>
      <c r="WNJ29" s="173"/>
      <c r="WNK29" s="173"/>
      <c r="WNL29" s="173"/>
      <c r="WNM29" s="173"/>
      <c r="WNN29" s="173"/>
      <c r="WNO29" s="173"/>
      <c r="WNP29" s="173"/>
      <c r="WNQ29" s="173"/>
      <c r="WNR29" s="173"/>
      <c r="WNS29" s="173"/>
      <c r="WNT29" s="173"/>
      <c r="WNU29" s="173"/>
      <c r="WNV29" s="173"/>
      <c r="WNW29" s="173"/>
      <c r="WNX29" s="173"/>
      <c r="WNY29" s="173"/>
      <c r="WNZ29" s="173"/>
      <c r="WOA29" s="173"/>
      <c r="WOB29" s="173"/>
      <c r="WOC29" s="173"/>
      <c r="WOD29" s="173"/>
      <c r="WOE29" s="173"/>
      <c r="WOF29" s="173"/>
      <c r="WOG29" s="173"/>
      <c r="WOH29" s="173"/>
      <c r="WOI29" s="173"/>
      <c r="WOJ29" s="173"/>
      <c r="WOK29" s="173"/>
      <c r="WOL29" s="173"/>
      <c r="WOM29" s="173"/>
      <c r="WON29" s="173"/>
      <c r="WOO29" s="173"/>
      <c r="WOP29" s="173"/>
      <c r="WOQ29" s="173"/>
      <c r="WOR29" s="173"/>
      <c r="WOS29" s="173"/>
      <c r="WOT29" s="173"/>
      <c r="WOU29" s="173"/>
      <c r="WOV29" s="173"/>
      <c r="WOW29" s="173"/>
      <c r="WOX29" s="173"/>
      <c r="WOY29" s="173"/>
      <c r="WOZ29" s="173"/>
      <c r="WPA29" s="173"/>
      <c r="WPB29" s="173"/>
      <c r="WPC29" s="173"/>
      <c r="WPD29" s="173"/>
      <c r="WPE29" s="173"/>
      <c r="WPF29" s="173"/>
      <c r="WPG29" s="173"/>
      <c r="WPH29" s="173"/>
      <c r="WPI29" s="173"/>
      <c r="WPJ29" s="173"/>
      <c r="WPK29" s="173"/>
      <c r="WPL29" s="173"/>
      <c r="WPM29" s="173"/>
      <c r="WPN29" s="173"/>
      <c r="WPO29" s="173"/>
      <c r="WPP29" s="173"/>
      <c r="WPQ29" s="173"/>
      <c r="WPR29" s="173"/>
      <c r="WPS29" s="173"/>
      <c r="WPT29" s="173"/>
      <c r="WPU29" s="173"/>
      <c r="WPV29" s="173"/>
      <c r="WPW29" s="173"/>
      <c r="WPX29" s="173"/>
      <c r="WPY29" s="173"/>
      <c r="WPZ29" s="173"/>
      <c r="WQA29" s="173"/>
      <c r="WQB29" s="173"/>
      <c r="WQC29" s="173"/>
      <c r="WQD29" s="173"/>
      <c r="WQE29" s="173"/>
      <c r="WQF29" s="173"/>
      <c r="WQG29" s="173"/>
      <c r="WQH29" s="173"/>
      <c r="WQI29" s="173"/>
      <c r="WQJ29" s="173"/>
      <c r="WQK29" s="173"/>
      <c r="WQL29" s="173"/>
      <c r="WQM29" s="173"/>
      <c r="WQN29" s="173"/>
      <c r="WQO29" s="173"/>
      <c r="WQP29" s="173"/>
      <c r="WQQ29" s="173"/>
      <c r="WQR29" s="173"/>
      <c r="WQS29" s="173"/>
      <c r="WQT29" s="173"/>
      <c r="WQU29" s="173"/>
      <c r="WQV29" s="173"/>
      <c r="WQW29" s="173"/>
      <c r="WQX29" s="173"/>
      <c r="WQY29" s="173"/>
      <c r="WQZ29" s="173"/>
      <c r="WRA29" s="173"/>
      <c r="WRB29" s="173"/>
      <c r="WRC29" s="173"/>
      <c r="WRD29" s="173"/>
      <c r="WRE29" s="173"/>
      <c r="WRF29" s="173"/>
      <c r="WRG29" s="173"/>
      <c r="WRH29" s="173"/>
      <c r="WRI29" s="173"/>
      <c r="WRJ29" s="173"/>
      <c r="WRK29" s="173"/>
      <c r="WRL29" s="173"/>
      <c r="WRM29" s="173"/>
      <c r="WRN29" s="173"/>
      <c r="WRO29" s="173"/>
      <c r="WRP29" s="173"/>
      <c r="WRQ29" s="173"/>
      <c r="WRR29" s="173"/>
      <c r="WRS29" s="173"/>
      <c r="WRT29" s="173"/>
      <c r="WRU29" s="173"/>
      <c r="WRV29" s="173"/>
      <c r="WRW29" s="173"/>
      <c r="WRX29" s="173"/>
      <c r="WRY29" s="173"/>
      <c r="WRZ29" s="173"/>
      <c r="WSA29" s="173"/>
      <c r="WSB29" s="173"/>
      <c r="WSC29" s="173"/>
      <c r="WSD29" s="173"/>
      <c r="WSE29" s="173"/>
      <c r="WSF29" s="173"/>
      <c r="WSG29" s="173"/>
      <c r="WSH29" s="173"/>
      <c r="WSI29" s="173"/>
      <c r="WSJ29" s="173"/>
      <c r="WSK29" s="173"/>
      <c r="WSL29" s="173"/>
      <c r="WSM29" s="173"/>
      <c r="WSN29" s="173"/>
      <c r="WSO29" s="173"/>
      <c r="WSP29" s="173"/>
      <c r="WSQ29" s="173"/>
      <c r="WSR29" s="173"/>
      <c r="WSS29" s="173"/>
      <c r="WST29" s="173"/>
      <c r="WSU29" s="173"/>
      <c r="WSV29" s="173"/>
      <c r="WSW29" s="173"/>
      <c r="WSX29" s="173"/>
      <c r="WSY29" s="173"/>
      <c r="WSZ29" s="173"/>
      <c r="WTA29" s="173"/>
      <c r="WTB29" s="173"/>
      <c r="WTC29" s="173"/>
      <c r="WTD29" s="173"/>
      <c r="WTE29" s="173"/>
      <c r="WTF29" s="173"/>
      <c r="WTG29" s="173"/>
      <c r="WTH29" s="173"/>
      <c r="WTI29" s="173"/>
      <c r="WTJ29" s="173"/>
      <c r="WTK29" s="173"/>
      <c r="WTL29" s="173"/>
      <c r="WTM29" s="173"/>
      <c r="WTN29" s="173"/>
      <c r="WTO29" s="173"/>
      <c r="WTP29" s="173"/>
      <c r="WTQ29" s="173"/>
      <c r="WTR29" s="173"/>
      <c r="WTS29" s="173"/>
      <c r="WTT29" s="173"/>
      <c r="WTU29" s="173"/>
      <c r="WTV29" s="173"/>
      <c r="WTW29" s="173"/>
      <c r="WTX29" s="173"/>
      <c r="WTY29" s="173"/>
      <c r="WTZ29" s="173"/>
      <c r="WUA29" s="173"/>
      <c r="WUB29" s="173"/>
      <c r="WUC29" s="173"/>
      <c r="WUD29" s="173"/>
      <c r="WUE29" s="173"/>
      <c r="WUF29" s="173"/>
      <c r="WUG29" s="173"/>
      <c r="WUH29" s="173"/>
      <c r="WUI29" s="173"/>
      <c r="WUJ29" s="173"/>
      <c r="WUK29" s="173"/>
      <c r="WUL29" s="173"/>
      <c r="WUM29" s="173"/>
      <c r="WUN29" s="173"/>
      <c r="WUO29" s="173"/>
      <c r="WUP29" s="173"/>
      <c r="WUQ29" s="173"/>
      <c r="WUR29" s="173"/>
      <c r="WUS29" s="173"/>
      <c r="WUT29" s="173"/>
      <c r="WUU29" s="173"/>
      <c r="WUV29" s="173"/>
      <c r="WUW29" s="173"/>
      <c r="WUX29" s="173"/>
      <c r="WUY29" s="173"/>
      <c r="WUZ29" s="173"/>
      <c r="WVA29" s="173"/>
      <c r="WVB29" s="173"/>
      <c r="WVC29" s="173"/>
      <c r="WVD29" s="173"/>
      <c r="WVE29" s="173"/>
      <c r="WVF29" s="173"/>
      <c r="WVG29" s="173"/>
      <c r="WVH29" s="173"/>
      <c r="WVI29" s="173"/>
      <c r="WVJ29" s="173"/>
      <c r="WVK29" s="173"/>
      <c r="WVL29" s="173"/>
      <c r="WVM29" s="173"/>
      <c r="WVN29" s="173"/>
      <c r="WVO29" s="173"/>
      <c r="WVP29" s="173"/>
      <c r="WVQ29" s="173"/>
      <c r="WVR29" s="173"/>
      <c r="WVS29" s="173"/>
      <c r="WVT29" s="173"/>
      <c r="WVU29" s="173"/>
      <c r="WVV29" s="173"/>
      <c r="WVW29" s="173"/>
      <c r="WVX29" s="173"/>
      <c r="WVY29" s="173"/>
      <c r="WVZ29" s="173"/>
      <c r="WWA29" s="173"/>
      <c r="WWB29" s="173"/>
      <c r="WWC29" s="173"/>
      <c r="WWD29" s="173"/>
      <c r="WWE29" s="173"/>
      <c r="WWF29" s="173"/>
      <c r="WWG29" s="173"/>
      <c r="WWH29" s="173"/>
      <c r="WWI29" s="173"/>
      <c r="WWJ29" s="173"/>
      <c r="WWK29" s="173"/>
      <c r="WWL29" s="173"/>
      <c r="WWM29" s="173"/>
      <c r="WWN29" s="173"/>
      <c r="WWO29" s="173"/>
      <c r="WWP29" s="173"/>
      <c r="WWQ29" s="173"/>
      <c r="WWR29" s="173"/>
      <c r="WWS29" s="173"/>
      <c r="WWT29" s="173"/>
      <c r="WWU29" s="173"/>
      <c r="WWV29" s="173"/>
      <c r="WWW29" s="173"/>
      <c r="WWX29" s="173"/>
    </row>
    <row r="30" spans="1:16364" x14ac:dyDescent="0.25">
      <c r="A30" s="287" t="s">
        <v>2204</v>
      </c>
      <c r="B30" s="240" t="s">
        <v>2206</v>
      </c>
      <c r="C30" s="241">
        <v>1062</v>
      </c>
      <c r="D30" s="289" t="s">
        <v>2310</v>
      </c>
      <c r="E30" s="242">
        <v>1720</v>
      </c>
      <c r="F30" s="242" t="s">
        <v>121</v>
      </c>
      <c r="G30" s="243" t="s">
        <v>2195</v>
      </c>
      <c r="H30" s="243" t="s">
        <v>2199</v>
      </c>
      <c r="I30" s="162"/>
      <c r="J30" s="162"/>
      <c r="K30" s="162"/>
      <c r="L30" s="162"/>
      <c r="M30" s="162"/>
      <c r="N30" s="162"/>
      <c r="O30" s="162"/>
      <c r="P30" s="162"/>
      <c r="Q30" s="162"/>
      <c r="R30" s="162"/>
    </row>
    <row r="31" spans="1:16364" x14ac:dyDescent="0.25">
      <c r="A31" s="287" t="s">
        <v>2204</v>
      </c>
      <c r="B31" s="240" t="s">
        <v>2206</v>
      </c>
      <c r="C31" s="253">
        <v>1063</v>
      </c>
      <c r="D31" s="289" t="s">
        <v>2424</v>
      </c>
      <c r="E31" s="242">
        <v>1115</v>
      </c>
      <c r="F31" s="242" t="s">
        <v>120</v>
      </c>
      <c r="G31" s="243" t="s">
        <v>2195</v>
      </c>
      <c r="H31" s="243" t="s">
        <v>2199</v>
      </c>
      <c r="J31" s="162"/>
      <c r="K31" s="162"/>
      <c r="L31" s="162"/>
      <c r="M31" s="162"/>
      <c r="N31" s="162"/>
      <c r="O31" s="162"/>
      <c r="P31" s="162"/>
      <c r="Q31" s="162"/>
      <c r="R31" s="162"/>
    </row>
    <row r="32" spans="1:16364" x14ac:dyDescent="0.25">
      <c r="A32" s="287" t="s">
        <v>2204</v>
      </c>
      <c r="B32" s="240" t="s">
        <v>2206</v>
      </c>
      <c r="C32" s="241">
        <v>1065</v>
      </c>
      <c r="D32" s="289" t="s">
        <v>2425</v>
      </c>
      <c r="E32" s="242">
        <v>1661</v>
      </c>
      <c r="F32" s="242" t="s">
        <v>121</v>
      </c>
      <c r="G32" s="243" t="s">
        <v>2195</v>
      </c>
      <c r="H32" s="243" t="s">
        <v>2199</v>
      </c>
      <c r="J32" s="162"/>
      <c r="K32" s="162"/>
      <c r="L32" s="162"/>
      <c r="M32" s="162"/>
      <c r="N32" s="162"/>
      <c r="O32" s="162"/>
      <c r="P32" s="162"/>
      <c r="Q32" s="162"/>
      <c r="R32" s="162"/>
    </row>
    <row r="33" spans="1:18" x14ac:dyDescent="0.25">
      <c r="A33" s="287" t="s">
        <v>2204</v>
      </c>
      <c r="B33" s="240" t="s">
        <v>2206</v>
      </c>
      <c r="C33" s="241">
        <v>1068</v>
      </c>
      <c r="D33" s="289" t="s">
        <v>2257</v>
      </c>
      <c r="E33" s="242">
        <v>804</v>
      </c>
      <c r="F33" s="242" t="s">
        <v>120</v>
      </c>
      <c r="G33" s="243" t="s">
        <v>2196</v>
      </c>
      <c r="H33" s="243" t="s">
        <v>2199</v>
      </c>
      <c r="J33" s="162"/>
      <c r="K33" s="162"/>
      <c r="L33" s="162"/>
      <c r="M33" s="162"/>
      <c r="N33" s="162"/>
      <c r="O33" s="162"/>
      <c r="P33" s="162"/>
      <c r="Q33" s="162"/>
      <c r="R33" s="162"/>
    </row>
    <row r="34" spans="1:18" x14ac:dyDescent="0.25">
      <c r="A34" s="287" t="s">
        <v>2204</v>
      </c>
      <c r="B34" s="240" t="s">
        <v>2209</v>
      </c>
      <c r="C34" s="241">
        <v>1069</v>
      </c>
      <c r="D34" s="289" t="s">
        <v>2311</v>
      </c>
      <c r="E34" s="242">
        <v>2594</v>
      </c>
      <c r="F34" s="242" t="s">
        <v>122</v>
      </c>
      <c r="G34" s="243" t="s">
        <v>2195</v>
      </c>
      <c r="H34" s="243" t="s">
        <v>2199</v>
      </c>
      <c r="J34" s="162"/>
      <c r="K34" s="162"/>
      <c r="L34" s="162"/>
      <c r="M34" s="162"/>
      <c r="N34" s="162"/>
      <c r="O34" s="162"/>
      <c r="P34" s="162"/>
      <c r="Q34" s="162"/>
      <c r="R34" s="162"/>
    </row>
    <row r="35" spans="1:18" x14ac:dyDescent="0.25">
      <c r="A35" s="287" t="s">
        <v>2204</v>
      </c>
      <c r="B35" s="240" t="s">
        <v>2206</v>
      </c>
      <c r="C35" s="241">
        <v>1070</v>
      </c>
      <c r="D35" s="289" t="s">
        <v>2212</v>
      </c>
      <c r="E35" s="242">
        <v>8014</v>
      </c>
      <c r="F35" s="242" t="s">
        <v>2323</v>
      </c>
      <c r="G35" s="243" t="s">
        <v>2194</v>
      </c>
      <c r="H35" s="243" t="s">
        <v>2199</v>
      </c>
      <c r="J35" s="162"/>
      <c r="K35" s="162"/>
      <c r="L35" s="162"/>
      <c r="M35" s="162"/>
      <c r="N35" s="162"/>
      <c r="O35" s="162"/>
      <c r="P35" s="162"/>
      <c r="Q35" s="162"/>
      <c r="R35" s="162"/>
    </row>
    <row r="36" spans="1:18" x14ac:dyDescent="0.25">
      <c r="A36" s="287" t="s">
        <v>2204</v>
      </c>
      <c r="B36" s="240" t="s">
        <v>2206</v>
      </c>
      <c r="C36" s="241">
        <v>1071</v>
      </c>
      <c r="D36" s="289" t="s">
        <v>2258</v>
      </c>
      <c r="E36" s="242">
        <v>2334</v>
      </c>
      <c r="F36" s="242" t="s">
        <v>122</v>
      </c>
      <c r="G36" s="243" t="s">
        <v>2195</v>
      </c>
      <c r="H36" s="243" t="s">
        <v>2199</v>
      </c>
    </row>
    <row r="37" spans="1:18" x14ac:dyDescent="0.25">
      <c r="A37" s="287" t="s">
        <v>2204</v>
      </c>
      <c r="B37" s="240" t="s">
        <v>2206</v>
      </c>
      <c r="C37" s="241">
        <v>1075</v>
      </c>
      <c r="D37" s="289" t="s">
        <v>2259</v>
      </c>
      <c r="E37" s="242">
        <v>2540</v>
      </c>
      <c r="F37" s="242" t="s">
        <v>122</v>
      </c>
      <c r="G37" s="243" t="s">
        <v>2195</v>
      </c>
      <c r="H37" s="243" t="s">
        <v>2199</v>
      </c>
    </row>
    <row r="38" spans="1:18" x14ac:dyDescent="0.25">
      <c r="A38" s="287" t="s">
        <v>2204</v>
      </c>
      <c r="B38" s="240" t="s">
        <v>2206</v>
      </c>
      <c r="C38" s="241">
        <v>1076</v>
      </c>
      <c r="D38" s="289" t="s">
        <v>2260</v>
      </c>
      <c r="E38" s="242">
        <v>2666</v>
      </c>
      <c r="F38" s="242" t="s">
        <v>122</v>
      </c>
      <c r="G38" s="243" t="s">
        <v>2195</v>
      </c>
      <c r="H38" s="243" t="s">
        <v>2199</v>
      </c>
    </row>
    <row r="39" spans="1:18" s="162" customFormat="1" x14ac:dyDescent="0.25">
      <c r="A39" s="287" t="s">
        <v>2204</v>
      </c>
      <c r="B39" s="240" t="s">
        <v>2210</v>
      </c>
      <c r="C39" s="241">
        <v>1079</v>
      </c>
      <c r="D39" s="289" t="s">
        <v>2261</v>
      </c>
      <c r="E39" s="242">
        <v>3569</v>
      </c>
      <c r="F39" s="242" t="s">
        <v>123</v>
      </c>
      <c r="G39" s="243" t="s">
        <v>2195</v>
      </c>
      <c r="H39" s="243" t="s">
        <v>2199</v>
      </c>
    </row>
    <row r="40" spans="1:18" s="162" customFormat="1" x14ac:dyDescent="0.25">
      <c r="A40" s="287" t="s">
        <v>2204</v>
      </c>
      <c r="B40" s="240" t="s">
        <v>2211</v>
      </c>
      <c r="C40" s="241">
        <v>1084</v>
      </c>
      <c r="D40" s="289" t="s">
        <v>2426</v>
      </c>
      <c r="E40" s="242">
        <v>2000</v>
      </c>
      <c r="F40" s="242" t="s">
        <v>122</v>
      </c>
      <c r="G40" s="243" t="s">
        <v>2195</v>
      </c>
      <c r="H40" s="243" t="s">
        <v>2199</v>
      </c>
    </row>
    <row r="41" spans="1:18" s="162" customFormat="1" x14ac:dyDescent="0.25">
      <c r="A41" s="287" t="s">
        <v>2204</v>
      </c>
      <c r="B41" s="240" t="s">
        <v>2206</v>
      </c>
      <c r="C41" s="241">
        <v>1088</v>
      </c>
      <c r="D41" s="289" t="s">
        <v>2508</v>
      </c>
      <c r="E41" s="242">
        <v>860</v>
      </c>
      <c r="F41" s="242" t="s">
        <v>120</v>
      </c>
      <c r="G41" s="243" t="s">
        <v>2196</v>
      </c>
      <c r="H41" s="243" t="s">
        <v>2199</v>
      </c>
    </row>
    <row r="42" spans="1:18" s="162" customFormat="1" x14ac:dyDescent="0.25">
      <c r="A42" s="287" t="s">
        <v>2204</v>
      </c>
      <c r="B42" s="240" t="s">
        <v>2206</v>
      </c>
      <c r="C42" s="241">
        <v>1096</v>
      </c>
      <c r="D42" s="289" t="s">
        <v>2509</v>
      </c>
      <c r="E42" s="242">
        <v>485</v>
      </c>
      <c r="F42" s="242" t="s">
        <v>118</v>
      </c>
      <c r="G42" s="243" t="s">
        <v>2196</v>
      </c>
      <c r="H42" s="243" t="s">
        <v>2199</v>
      </c>
    </row>
    <row r="43" spans="1:18" s="162" customFormat="1" x14ac:dyDescent="0.25">
      <c r="A43" s="287" t="s">
        <v>2204</v>
      </c>
      <c r="B43" s="240" t="s">
        <v>2211</v>
      </c>
      <c r="C43" s="241">
        <v>1102</v>
      </c>
      <c r="D43" s="289" t="s">
        <v>2510</v>
      </c>
      <c r="E43" s="242">
        <v>508</v>
      </c>
      <c r="F43" s="242" t="s">
        <v>118</v>
      </c>
      <c r="G43" s="243" t="s">
        <v>2196</v>
      </c>
      <c r="H43" s="243" t="s">
        <v>2199</v>
      </c>
    </row>
    <row r="44" spans="1:18" s="162" customFormat="1" x14ac:dyDescent="0.25">
      <c r="A44" s="287" t="s">
        <v>2304</v>
      </c>
      <c r="B44" s="240" t="s">
        <v>2305</v>
      </c>
      <c r="C44" s="241">
        <v>6110</v>
      </c>
      <c r="D44" s="241" t="s">
        <v>2306</v>
      </c>
      <c r="E44" s="242">
        <v>1930</v>
      </c>
      <c r="F44" s="242" t="s">
        <v>122</v>
      </c>
      <c r="G44" s="243" t="s">
        <v>2195</v>
      </c>
      <c r="H44" s="243" t="s">
        <v>2199</v>
      </c>
    </row>
    <row r="45" spans="1:18" s="162" customFormat="1" x14ac:dyDescent="0.25">
      <c r="A45" s="287" t="s">
        <v>2304</v>
      </c>
      <c r="B45" s="240" t="s">
        <v>2305</v>
      </c>
      <c r="C45" s="241">
        <v>6111</v>
      </c>
      <c r="D45" s="241" t="s">
        <v>2307</v>
      </c>
      <c r="E45" s="242">
        <v>860</v>
      </c>
      <c r="F45" s="242" t="s">
        <v>120</v>
      </c>
      <c r="G45" s="243" t="s">
        <v>2196</v>
      </c>
      <c r="H45" s="243" t="s">
        <v>2199</v>
      </c>
    </row>
    <row r="46" spans="1:18" x14ac:dyDescent="0.25">
      <c r="A46" s="287" t="s">
        <v>2304</v>
      </c>
      <c r="B46" s="240" t="s">
        <v>2203</v>
      </c>
      <c r="C46" s="241">
        <v>6211</v>
      </c>
      <c r="D46" s="241" t="s">
        <v>2324</v>
      </c>
      <c r="E46" s="242">
        <v>480</v>
      </c>
      <c r="F46" s="242" t="s">
        <v>118</v>
      </c>
      <c r="G46" s="243" t="s">
        <v>2196</v>
      </c>
      <c r="H46" s="243" t="s">
        <v>2199</v>
      </c>
    </row>
    <row r="47" spans="1:18" x14ac:dyDescent="0.25">
      <c r="E47" s="10"/>
      <c r="F47" s="10"/>
    </row>
  </sheetData>
  <autoFilter ref="A2:H46"/>
  <mergeCells count="1">
    <mergeCell ref="J7:Q7"/>
  </mergeCells>
  <conditionalFormatting sqref="WEF29">
    <cfRule type="containsText" dxfId="1" priority="2" operator="containsText" text="будем">
      <formula>NOT(ISERROR(SEARCH("будем",WEF29)))</formula>
    </cfRule>
  </conditionalFormatting>
  <conditionalFormatting sqref="WEF29">
    <cfRule type="containsText" dxfId="0" priority="1" operator="containsText" text="будем">
      <formula>NOT(ISERROR(SEARCH("будем",WEF29)))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97"/>
  <sheetViews>
    <sheetView topLeftCell="A55" zoomScale="70" zoomScaleNormal="70" workbookViewId="0">
      <selection activeCell="K17" sqref="K17"/>
    </sheetView>
  </sheetViews>
  <sheetFormatPr defaultRowHeight="15" x14ac:dyDescent="0.25"/>
  <cols>
    <col min="1" max="1" width="40.5703125" bestFit="1" customWidth="1"/>
    <col min="2" max="2" width="23.85546875" customWidth="1"/>
    <col min="3" max="3" width="70.5703125" customWidth="1"/>
  </cols>
  <sheetData>
    <row r="1" spans="1:3" x14ac:dyDescent="0.25">
      <c r="A1" t="s">
        <v>2213</v>
      </c>
    </row>
    <row r="2" spans="1:3" x14ac:dyDescent="0.25">
      <c r="A2" s="184"/>
      <c r="B2" s="185" t="s">
        <v>2214</v>
      </c>
      <c r="C2" s="184"/>
    </row>
    <row r="3" spans="1:3" x14ac:dyDescent="0.25">
      <c r="A3" s="184"/>
      <c r="B3" s="185" t="s">
        <v>2215</v>
      </c>
      <c r="C3" s="184"/>
    </row>
    <row r="4" spans="1:3" x14ac:dyDescent="0.25">
      <c r="A4" s="184"/>
      <c r="B4" s="185" t="s">
        <v>2216</v>
      </c>
      <c r="C4" s="184"/>
    </row>
    <row r="5" spans="1:3" x14ac:dyDescent="0.25">
      <c r="A5" s="184"/>
      <c r="B5" s="185" t="s">
        <v>2217</v>
      </c>
      <c r="C5" s="184"/>
    </row>
    <row r="6" spans="1:3" x14ac:dyDescent="0.25">
      <c r="A6" s="184"/>
      <c r="B6" s="185" t="s">
        <v>2218</v>
      </c>
      <c r="C6" s="184"/>
    </row>
    <row r="7" spans="1:3" x14ac:dyDescent="0.25">
      <c r="A7" s="184"/>
      <c r="B7" s="185" t="s">
        <v>2219</v>
      </c>
      <c r="C7" s="184"/>
    </row>
    <row r="8" spans="1:3" x14ac:dyDescent="0.25">
      <c r="A8" s="184"/>
      <c r="B8" s="185"/>
      <c r="C8" s="184"/>
    </row>
    <row r="9" spans="1:3" ht="18" x14ac:dyDescent="0.25">
      <c r="A9" s="184"/>
      <c r="B9" s="186" t="s">
        <v>2220</v>
      </c>
      <c r="C9" s="184"/>
    </row>
    <row r="10" spans="1:3" x14ac:dyDescent="0.25">
      <c r="A10" s="187"/>
      <c r="B10" s="188">
        <f ca="1">TODAY()</f>
        <v>43503</v>
      </c>
      <c r="C10" s="184"/>
    </row>
    <row r="11" spans="1:3" ht="15.75" thickBot="1" x14ac:dyDescent="0.3">
      <c r="A11" s="188"/>
      <c r="B11" s="187"/>
      <c r="C11" s="184"/>
    </row>
    <row r="12" spans="1:3" ht="15.75" thickBot="1" x14ac:dyDescent="0.3">
      <c r="A12" s="189" t="s">
        <v>2221</v>
      </c>
      <c r="B12" s="189" t="s">
        <v>2222</v>
      </c>
      <c r="C12" s="184"/>
    </row>
    <row r="13" spans="1:3" ht="23.25" customHeight="1" thickBot="1" x14ac:dyDescent="0.3">
      <c r="A13" s="190" t="s">
        <v>2223</v>
      </c>
      <c r="B13" s="191"/>
      <c r="C13" s="184"/>
    </row>
    <row r="14" spans="1:3" x14ac:dyDescent="0.25">
      <c r="A14" s="184"/>
      <c r="B14" s="184"/>
      <c r="C14" s="184"/>
    </row>
    <row r="15" spans="1:3" ht="18.75" x14ac:dyDescent="0.3">
      <c r="A15" s="184" t="s">
        <v>2224</v>
      </c>
      <c r="B15" s="192" t="s">
        <v>2225</v>
      </c>
      <c r="C15" s="184"/>
    </row>
    <row r="16" spans="1:3" ht="19.5" thickBot="1" x14ac:dyDescent="0.35">
      <c r="A16" s="184"/>
      <c r="B16" s="192"/>
      <c r="C16" s="184"/>
    </row>
    <row r="17" spans="1:4" ht="15.75" customHeight="1" thickBot="1" x14ac:dyDescent="0.3">
      <c r="A17" s="379" t="s">
        <v>2226</v>
      </c>
      <c r="B17" s="380"/>
      <c r="C17" s="184"/>
    </row>
    <row r="18" spans="1:4" ht="15.75" customHeight="1" x14ac:dyDescent="0.25">
      <c r="A18" s="193"/>
      <c r="B18" s="193"/>
      <c r="C18" s="184"/>
    </row>
    <row r="19" spans="1:4" ht="15.75" x14ac:dyDescent="0.25">
      <c r="A19" s="194" t="s">
        <v>2227</v>
      </c>
      <c r="B19" s="194" t="s">
        <v>2228</v>
      </c>
      <c r="C19" s="195" t="s">
        <v>2229</v>
      </c>
      <c r="D19" s="184"/>
    </row>
    <row r="20" spans="1:4" ht="15.75" x14ac:dyDescent="0.25">
      <c r="A20" s="6"/>
      <c r="B20" s="196"/>
      <c r="C20" s="197"/>
      <c r="D20" s="184"/>
    </row>
    <row r="21" spans="1:4" ht="15.75" x14ac:dyDescent="0.25">
      <c r="A21" s="6"/>
      <c r="B21" s="196"/>
      <c r="C21" s="197"/>
      <c r="D21" s="184"/>
    </row>
    <row r="22" spans="1:4" ht="15.75" x14ac:dyDescent="0.25">
      <c r="A22" s="6"/>
      <c r="B22" s="196"/>
      <c r="C22" s="197"/>
      <c r="D22" s="184"/>
    </row>
    <row r="23" spans="1:4" ht="15.75" x14ac:dyDescent="0.25">
      <c r="A23" s="6"/>
      <c r="B23" s="196"/>
      <c r="C23" s="197"/>
      <c r="D23" s="184"/>
    </row>
    <row r="24" spans="1:4" ht="15.75" x14ac:dyDescent="0.25">
      <c r="A24" s="6"/>
      <c r="B24" s="196"/>
      <c r="C24" s="197"/>
      <c r="D24" s="184"/>
    </row>
    <row r="25" spans="1:4" ht="15.75" x14ac:dyDescent="0.25">
      <c r="A25" s="6"/>
      <c r="B25" s="196"/>
      <c r="C25" s="197"/>
      <c r="D25" s="184"/>
    </row>
    <row r="26" spans="1:4" ht="15.75" x14ac:dyDescent="0.25">
      <c r="A26" s="6"/>
      <c r="B26" s="196"/>
      <c r="C26" s="197"/>
      <c r="D26" s="184"/>
    </row>
    <row r="27" spans="1:4" ht="15.75" x14ac:dyDescent="0.25">
      <c r="A27" s="6"/>
      <c r="B27" s="196"/>
      <c r="C27" s="197"/>
      <c r="D27" s="184"/>
    </row>
    <row r="28" spans="1:4" ht="15.75" x14ac:dyDescent="0.25">
      <c r="A28" s="6"/>
      <c r="B28" s="196"/>
      <c r="C28" s="197"/>
      <c r="D28" s="184"/>
    </row>
    <row r="29" spans="1:4" ht="15.75" x14ac:dyDescent="0.25">
      <c r="A29" s="198"/>
      <c r="B29" s="199"/>
      <c r="C29" s="184"/>
    </row>
    <row r="30" spans="1:4" ht="15.75" thickBot="1" x14ac:dyDescent="0.3">
      <c r="A30" s="200"/>
      <c r="B30" s="200"/>
      <c r="C30" s="201"/>
    </row>
    <row r="31" spans="1:4" x14ac:dyDescent="0.25">
      <c r="A31" s="202" t="s">
        <v>2230</v>
      </c>
      <c r="B31" s="203" t="s">
        <v>2231</v>
      </c>
      <c r="C31" s="204" t="s">
        <v>2232</v>
      </c>
    </row>
    <row r="32" spans="1:4" ht="15.75" x14ac:dyDescent="0.25">
      <c r="A32" s="236" t="s">
        <v>2233</v>
      </c>
      <c r="B32" s="206"/>
      <c r="C32" s="207">
        <v>1.6666666666666666E-2</v>
      </c>
    </row>
    <row r="33" spans="1:3" ht="15.75" x14ac:dyDescent="0.25">
      <c r="A33" s="236" t="s">
        <v>2234</v>
      </c>
      <c r="B33" s="206"/>
      <c r="C33" s="207">
        <v>1.6666666666666666E-2</v>
      </c>
    </row>
    <row r="34" spans="1:3" ht="15.75" x14ac:dyDescent="0.25">
      <c r="A34" s="236" t="s">
        <v>2235</v>
      </c>
      <c r="B34" s="206"/>
      <c r="C34" s="207">
        <v>1.6666666666666666E-2</v>
      </c>
    </row>
    <row r="35" spans="1:3" ht="15.75" x14ac:dyDescent="0.25">
      <c r="A35" s="236" t="s">
        <v>2236</v>
      </c>
      <c r="B35" s="206"/>
      <c r="C35" s="207">
        <v>1.6666666666666666E-2</v>
      </c>
    </row>
    <row r="36" spans="1:3" ht="15.75" x14ac:dyDescent="0.25">
      <c r="A36" s="236" t="s">
        <v>2237</v>
      </c>
      <c r="B36" s="206"/>
      <c r="C36" s="207">
        <v>1.6666666666666666E-2</v>
      </c>
    </row>
    <row r="37" spans="1:3" ht="15.75" x14ac:dyDescent="0.25">
      <c r="A37" s="236" t="s">
        <v>2422</v>
      </c>
      <c r="B37" s="206"/>
      <c r="C37" s="207">
        <v>1.6666666666666666E-2</v>
      </c>
    </row>
    <row r="38" spans="1:3" ht="15.75" x14ac:dyDescent="0.25">
      <c r="A38" s="236" t="s">
        <v>2238</v>
      </c>
      <c r="B38" s="206"/>
      <c r="C38" s="207">
        <v>1.6666666666666666E-2</v>
      </c>
    </row>
    <row r="39" spans="1:3" ht="15.75" x14ac:dyDescent="0.25">
      <c r="A39" s="236" t="s">
        <v>2239</v>
      </c>
      <c r="B39" s="206"/>
      <c r="C39" s="207">
        <v>1.6666666666666666E-2</v>
      </c>
    </row>
    <row r="40" spans="1:3" ht="15.75" x14ac:dyDescent="0.25">
      <c r="A40" s="236" t="s">
        <v>2240</v>
      </c>
      <c r="B40" s="206"/>
      <c r="C40" s="207">
        <v>1.6666666666666666E-2</v>
      </c>
    </row>
    <row r="41" spans="1:3" ht="15.75" x14ac:dyDescent="0.25">
      <c r="A41" s="236" t="s">
        <v>2241</v>
      </c>
      <c r="B41" s="206"/>
      <c r="C41" s="207">
        <v>1.6666666666666666E-2</v>
      </c>
    </row>
    <row r="42" spans="1:3" ht="15.75" x14ac:dyDescent="0.25">
      <c r="A42" s="236" t="s">
        <v>2242</v>
      </c>
      <c r="B42" s="206"/>
      <c r="C42" s="207">
        <v>1.6666666666666666E-2</v>
      </c>
    </row>
    <row r="43" spans="1:3" ht="15.75" x14ac:dyDescent="0.25">
      <c r="A43" s="236" t="s">
        <v>2243</v>
      </c>
      <c r="B43" s="206"/>
      <c r="C43" s="207">
        <v>1.6666666666666666E-2</v>
      </c>
    </row>
    <row r="44" spans="1:3" ht="15.75" x14ac:dyDescent="0.25">
      <c r="A44" s="236" t="s">
        <v>2244</v>
      </c>
      <c r="B44" s="206"/>
      <c r="C44" s="207">
        <v>1.6666666666666666E-2</v>
      </c>
    </row>
    <row r="45" spans="1:3" ht="15.75" x14ac:dyDescent="0.25">
      <c r="A45" s="236" t="s">
        <v>2245</v>
      </c>
      <c r="B45" s="206"/>
      <c r="C45" s="207">
        <v>1.6666666666666666E-2</v>
      </c>
    </row>
    <row r="46" spans="1:3" ht="15.75" x14ac:dyDescent="0.25">
      <c r="A46" s="236" t="s">
        <v>2246</v>
      </c>
      <c r="B46" s="206"/>
      <c r="C46" s="207">
        <v>1.6666666666666666E-2</v>
      </c>
    </row>
    <row r="47" spans="1:3" ht="15.75" x14ac:dyDescent="0.25">
      <c r="A47" s="236" t="s">
        <v>2247</v>
      </c>
      <c r="B47" s="206"/>
      <c r="C47" s="207">
        <v>1.6666666666666666E-2</v>
      </c>
    </row>
    <row r="48" spans="1:3" ht="15.75" x14ac:dyDescent="0.25">
      <c r="A48" s="236" t="s">
        <v>2248</v>
      </c>
      <c r="B48" s="206"/>
      <c r="C48" s="207">
        <v>1.6666666666666666E-2</v>
      </c>
    </row>
    <row r="49" spans="1:3" ht="15.75" x14ac:dyDescent="0.25">
      <c r="A49" s="236" t="s">
        <v>2249</v>
      </c>
      <c r="B49" s="206"/>
      <c r="C49" s="207">
        <v>1.6666666666666666E-2</v>
      </c>
    </row>
    <row r="50" spans="1:3" ht="15.75" x14ac:dyDescent="0.25">
      <c r="A50" s="236" t="s">
        <v>2250</v>
      </c>
      <c r="B50" s="206"/>
      <c r="C50" s="207">
        <v>1.6666666666666666E-2</v>
      </c>
    </row>
    <row r="51" spans="1:3" ht="15.75" x14ac:dyDescent="0.25">
      <c r="A51" s="236" t="s">
        <v>2309</v>
      </c>
      <c r="B51" s="206"/>
      <c r="C51" s="207">
        <v>1.6666666666666666E-2</v>
      </c>
    </row>
    <row r="52" spans="1:3" ht="15.75" x14ac:dyDescent="0.25">
      <c r="A52" s="236" t="s">
        <v>2251</v>
      </c>
      <c r="B52" s="206"/>
      <c r="C52" s="207">
        <v>1.6666666666666666E-2</v>
      </c>
    </row>
    <row r="53" spans="1:3" ht="15.75" x14ac:dyDescent="0.25">
      <c r="A53" s="236" t="s">
        <v>2252</v>
      </c>
      <c r="B53" s="206"/>
      <c r="C53" s="207">
        <v>1.6666666666666666E-2</v>
      </c>
    </row>
    <row r="54" spans="1:3" ht="15.75" x14ac:dyDescent="0.25">
      <c r="A54" s="236" t="s">
        <v>2423</v>
      </c>
      <c r="B54" s="206"/>
      <c r="C54" s="207">
        <v>1.6666666666666666E-2</v>
      </c>
    </row>
    <row r="55" spans="1:3" ht="15.75" x14ac:dyDescent="0.25">
      <c r="A55" s="236" t="s">
        <v>2253</v>
      </c>
      <c r="B55" s="206"/>
      <c r="C55" s="207">
        <v>1.6666666666666666E-2</v>
      </c>
    </row>
    <row r="56" spans="1:3" ht="15.75" x14ac:dyDescent="0.25">
      <c r="A56" s="236" t="s">
        <v>2254</v>
      </c>
      <c r="B56" s="206"/>
      <c r="C56" s="207">
        <v>1.6666666666666666E-2</v>
      </c>
    </row>
    <row r="57" spans="1:3" ht="15.75" x14ac:dyDescent="0.25">
      <c r="A57" s="236" t="s">
        <v>2255</v>
      </c>
      <c r="B57" s="206"/>
      <c r="C57" s="207">
        <v>1.6666666666666666E-2</v>
      </c>
    </row>
    <row r="58" spans="1:3" ht="15.75" x14ac:dyDescent="0.25">
      <c r="A58" s="208" t="s">
        <v>2256</v>
      </c>
      <c r="B58" s="206"/>
      <c r="C58" s="207">
        <v>1.6666666666666666E-2</v>
      </c>
    </row>
    <row r="59" spans="1:3" ht="15.75" x14ac:dyDescent="0.25">
      <c r="A59" s="208" t="s">
        <v>2310</v>
      </c>
      <c r="B59" s="206"/>
      <c r="C59" s="207">
        <v>1.6666666666666666E-2</v>
      </c>
    </row>
    <row r="60" spans="1:3" ht="15.75" x14ac:dyDescent="0.25">
      <c r="A60" s="208" t="s">
        <v>2424</v>
      </c>
      <c r="B60" s="206"/>
      <c r="C60" s="207">
        <v>1.6666666666666666E-2</v>
      </c>
    </row>
    <row r="61" spans="1:3" ht="15.75" x14ac:dyDescent="0.25">
      <c r="A61" s="208" t="s">
        <v>2425</v>
      </c>
      <c r="B61" s="206"/>
      <c r="C61" s="207">
        <v>1.6666666666666666E-2</v>
      </c>
    </row>
    <row r="62" spans="1:3" ht="15.75" x14ac:dyDescent="0.25">
      <c r="A62" s="208" t="s">
        <v>2257</v>
      </c>
      <c r="B62" s="206"/>
      <c r="C62" s="207">
        <v>1.6666666666666666E-2</v>
      </c>
    </row>
    <row r="63" spans="1:3" ht="15.75" x14ac:dyDescent="0.25">
      <c r="A63" s="236" t="s">
        <v>2311</v>
      </c>
      <c r="B63" s="206"/>
      <c r="C63" s="207">
        <v>1.6666666666666666E-2</v>
      </c>
    </row>
    <row r="64" spans="1:3" ht="15.75" x14ac:dyDescent="0.25">
      <c r="A64" s="236" t="s">
        <v>2212</v>
      </c>
      <c r="B64" s="206"/>
      <c r="C64" s="207">
        <v>1.6666666666666666E-2</v>
      </c>
    </row>
    <row r="65" spans="1:3" ht="15.75" x14ac:dyDescent="0.25">
      <c r="A65" s="236" t="s">
        <v>2258</v>
      </c>
      <c r="B65" s="206"/>
      <c r="C65" s="207">
        <v>1.6666666666666666E-2</v>
      </c>
    </row>
    <row r="66" spans="1:3" ht="15.75" x14ac:dyDescent="0.25">
      <c r="A66" s="236" t="s">
        <v>2259</v>
      </c>
      <c r="B66" s="206"/>
      <c r="C66" s="207">
        <v>1.6666666666666666E-2</v>
      </c>
    </row>
    <row r="67" spans="1:3" ht="15.75" x14ac:dyDescent="0.25">
      <c r="A67" s="236" t="s">
        <v>2260</v>
      </c>
      <c r="B67" s="206"/>
      <c r="C67" s="207">
        <v>1.6666666666666666E-2</v>
      </c>
    </row>
    <row r="68" spans="1:3" ht="15.75" x14ac:dyDescent="0.25">
      <c r="A68" s="262" t="s">
        <v>2261</v>
      </c>
      <c r="B68" s="206"/>
      <c r="C68" s="207">
        <v>1.6666666666666666E-2</v>
      </c>
    </row>
    <row r="69" spans="1:3" ht="15.75" x14ac:dyDescent="0.25">
      <c r="A69" s="262" t="s">
        <v>2426</v>
      </c>
      <c r="B69" s="206"/>
      <c r="C69" s="207">
        <v>1.6666666666666666E-2</v>
      </c>
    </row>
    <row r="70" spans="1:3" ht="15.75" x14ac:dyDescent="0.25">
      <c r="A70" s="236" t="s">
        <v>2427</v>
      </c>
      <c r="B70" s="206"/>
      <c r="C70" s="207">
        <v>1.6666666666666666E-2</v>
      </c>
    </row>
    <row r="71" spans="1:3" ht="16.5" thickBot="1" x14ac:dyDescent="0.3">
      <c r="A71" s="263" t="s">
        <v>2312</v>
      </c>
      <c r="B71" s="264"/>
      <c r="C71" s="265">
        <v>1.6666666666666666E-2</v>
      </c>
    </row>
    <row r="72" spans="1:3" ht="15.75" thickBot="1" x14ac:dyDescent="0.3">
      <c r="A72" s="209"/>
      <c r="B72" s="210"/>
      <c r="C72" s="201"/>
    </row>
    <row r="73" spans="1:3" x14ac:dyDescent="0.25">
      <c r="A73" s="211" t="s">
        <v>2262</v>
      </c>
      <c r="B73" s="212"/>
      <c r="C73" s="184"/>
    </row>
    <row r="74" spans="1:3" ht="27" thickBot="1" x14ac:dyDescent="0.3">
      <c r="A74" s="213" t="s">
        <v>2263</v>
      </c>
      <c r="B74" s="214"/>
      <c r="C74" s="184"/>
    </row>
    <row r="75" spans="1:3" ht="15.75" thickBot="1" x14ac:dyDescent="0.3">
      <c r="A75" s="187"/>
      <c r="B75" s="187"/>
      <c r="C75" s="184"/>
    </row>
    <row r="76" spans="1:3" x14ac:dyDescent="0.25">
      <c r="A76" s="215"/>
      <c r="B76" s="216" t="s">
        <v>2264</v>
      </c>
      <c r="C76" s="216"/>
    </row>
    <row r="77" spans="1:3" ht="15.75" thickBot="1" x14ac:dyDescent="0.3">
      <c r="A77" s="217" t="s">
        <v>2265</v>
      </c>
      <c r="B77" s="218" t="s">
        <v>2266</v>
      </c>
      <c r="C77" s="218" t="s">
        <v>2267</v>
      </c>
    </row>
    <row r="78" spans="1:3" ht="15.75" x14ac:dyDescent="0.25">
      <c r="A78" s="219"/>
      <c r="B78" s="237"/>
      <c r="C78" s="238" t="s">
        <v>2233</v>
      </c>
    </row>
    <row r="79" spans="1:3" ht="15.75" x14ac:dyDescent="0.25">
      <c r="A79" s="220"/>
      <c r="B79" s="120"/>
      <c r="C79" s="205" t="s">
        <v>2268</v>
      </c>
    </row>
    <row r="80" spans="1:3" ht="15.75" x14ac:dyDescent="0.25">
      <c r="A80" s="219"/>
      <c r="B80" s="120"/>
      <c r="C80" s="205" t="s">
        <v>2269</v>
      </c>
    </row>
    <row r="81" spans="1:3" ht="15.75" x14ac:dyDescent="0.25">
      <c r="A81" s="220"/>
      <c r="B81" s="120"/>
      <c r="C81" s="205" t="s">
        <v>2270</v>
      </c>
    </row>
    <row r="82" spans="1:3" x14ac:dyDescent="0.25">
      <c r="A82" s="219"/>
      <c r="B82" s="221"/>
      <c r="C82" s="205" t="s">
        <v>2271</v>
      </c>
    </row>
    <row r="83" spans="1:3" x14ac:dyDescent="0.25">
      <c r="A83" s="220"/>
      <c r="B83" s="221"/>
      <c r="C83" s="205" t="s">
        <v>2272</v>
      </c>
    </row>
    <row r="84" spans="1:3" x14ac:dyDescent="0.25">
      <c r="A84" s="219"/>
      <c r="B84" s="221"/>
      <c r="C84" s="205" t="s">
        <v>2273</v>
      </c>
    </row>
    <row r="85" spans="1:3" x14ac:dyDescent="0.25">
      <c r="A85" s="220"/>
      <c r="B85" s="221"/>
      <c r="C85" s="205" t="s">
        <v>2274</v>
      </c>
    </row>
    <row r="86" spans="1:3" x14ac:dyDescent="0.25">
      <c r="A86" s="187"/>
      <c r="B86" s="187"/>
      <c r="C86" s="184"/>
    </row>
    <row r="87" spans="1:3" x14ac:dyDescent="0.25">
      <c r="A87" s="222" t="s">
        <v>2275</v>
      </c>
      <c r="B87" s="187"/>
      <c r="C87" s="184"/>
    </row>
    <row r="88" spans="1:3" x14ac:dyDescent="0.25">
      <c r="A88" s="222"/>
      <c r="B88" s="187"/>
      <c r="C88" s="184"/>
    </row>
    <row r="89" spans="1:3" x14ac:dyDescent="0.25">
      <c r="A89" s="222" t="s">
        <v>2276</v>
      </c>
      <c r="B89" s="187"/>
      <c r="C89" s="184"/>
    </row>
    <row r="90" spans="1:3" x14ac:dyDescent="0.25">
      <c r="A90" s="222" t="s">
        <v>2277</v>
      </c>
      <c r="B90" s="187"/>
      <c r="C90" s="184"/>
    </row>
    <row r="91" spans="1:3" x14ac:dyDescent="0.25">
      <c r="A91" s="222" t="s">
        <v>2278</v>
      </c>
      <c r="B91" s="223"/>
    </row>
    <row r="92" spans="1:3" x14ac:dyDescent="0.25">
      <c r="A92" s="224" t="s">
        <v>2279</v>
      </c>
      <c r="B92" s="223"/>
    </row>
    <row r="93" spans="1:3" x14ac:dyDescent="0.25">
      <c r="A93" s="225" t="s">
        <v>2280</v>
      </c>
      <c r="B93" s="223"/>
    </row>
    <row r="94" spans="1:3" x14ac:dyDescent="0.25">
      <c r="B94" s="223"/>
    </row>
    <row r="95" spans="1:3" x14ac:dyDescent="0.25">
      <c r="B95" s="223"/>
    </row>
    <row r="96" spans="1:3" x14ac:dyDescent="0.25">
      <c r="B96" s="223"/>
    </row>
    <row r="97" spans="2:2" x14ac:dyDescent="0.25">
      <c r="B97" s="223"/>
    </row>
  </sheetData>
  <mergeCells count="1">
    <mergeCell ref="A17:B17"/>
  </mergeCells>
  <dataValidations count="2">
    <dataValidation type="list" allowBlank="1" showInputMessage="1" showErrorMessage="1" sqref="C78:C85">
      <formula1>$A$32:$A$67</formula1>
    </dataValidation>
    <dataValidation type="list" allowBlank="1" showInputMessage="1" showErrorMessage="1" sqref="A13">
      <formula1>"дегустация, консультация, промоакция(раздача подарков),раздача листовок,фотосъемка,другие работы"</formula1>
    </dataValidation>
  </dataValidations>
  <hyperlinks>
    <hyperlink ref="A92" r:id="rId1" display="mailto:Vitaliy.Slipanchuk@novus.com.ua"/>
  </hyperlinks>
  <pageMargins left="0.7" right="0.7" top="0.75" bottom="0.75" header="0.3" footer="0.3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G7" sqref="G7"/>
    </sheetView>
  </sheetViews>
  <sheetFormatPr defaultRowHeight="12.75" x14ac:dyDescent="0.2"/>
  <cols>
    <col min="1" max="1" width="19.28515625" style="347" customWidth="1"/>
    <col min="2" max="2" width="17.42578125" style="347" customWidth="1"/>
    <col min="3" max="3" width="18.5703125" style="347" customWidth="1"/>
    <col min="4" max="16384" width="9.140625" style="347"/>
  </cols>
  <sheetData>
    <row r="1" spans="1:3" s="344" customFormat="1" ht="38.25" x14ac:dyDescent="0.25">
      <c r="A1" s="343" t="s">
        <v>2512</v>
      </c>
      <c r="B1" s="343" t="s">
        <v>2513</v>
      </c>
      <c r="C1" s="343" t="s">
        <v>2514</v>
      </c>
    </row>
    <row r="2" spans="1:3" x14ac:dyDescent="0.2">
      <c r="A2" s="345" t="s">
        <v>2511</v>
      </c>
      <c r="B2" s="345">
        <v>0.32</v>
      </c>
      <c r="C2" s="346">
        <v>25000</v>
      </c>
    </row>
    <row r="5" spans="1:3" x14ac:dyDescent="0.2">
      <c r="A5" s="348" t="s">
        <v>2521</v>
      </c>
    </row>
    <row r="6" spans="1:3" x14ac:dyDescent="0.2">
      <c r="A6" s="347" t="s">
        <v>2515</v>
      </c>
    </row>
    <row r="9" spans="1:3" x14ac:dyDescent="0.2">
      <c r="A9" s="348" t="s">
        <v>2516</v>
      </c>
    </row>
    <row r="10" spans="1:3" x14ac:dyDescent="0.2">
      <c r="A10" s="347" t="s">
        <v>2525</v>
      </c>
      <c r="B10" s="347" t="s">
        <v>2518</v>
      </c>
    </row>
    <row r="11" spans="1:3" x14ac:dyDescent="0.2">
      <c r="A11" s="347" t="s">
        <v>2524</v>
      </c>
      <c r="B11" s="347" t="s">
        <v>2517</v>
      </c>
    </row>
    <row r="12" spans="1:3" x14ac:dyDescent="0.2">
      <c r="A12" s="347" t="s">
        <v>2519</v>
      </c>
      <c r="B12" s="347" t="s">
        <v>2520</v>
      </c>
    </row>
    <row r="13" spans="1:3" x14ac:dyDescent="0.2">
      <c r="A13" s="351" t="s">
        <v>2526</v>
      </c>
    </row>
    <row r="16" spans="1:3" x14ac:dyDescent="0.2">
      <c r="A16" s="347" t="s">
        <v>2527</v>
      </c>
    </row>
    <row r="17" spans="1:1" x14ac:dyDescent="0.2">
      <c r="A17" s="347" t="s">
        <v>2530</v>
      </c>
    </row>
    <row r="19" spans="1:1" x14ac:dyDescent="0.2">
      <c r="A19" s="347" t="s">
        <v>2528</v>
      </c>
    </row>
    <row r="20" spans="1:1" x14ac:dyDescent="0.2">
      <c r="A20" s="347" t="s">
        <v>2529</v>
      </c>
    </row>
    <row r="21" spans="1:1" x14ac:dyDescent="0.2">
      <c r="A21" s="350" t="s">
        <v>2522</v>
      </c>
    </row>
    <row r="22" spans="1:1" ht="15" x14ac:dyDescent="0.25">
      <c r="A22" s="349" t="s">
        <v>2523</v>
      </c>
    </row>
  </sheetData>
  <hyperlinks>
    <hyperlink ref="A22" r:id="rId1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9"/>
  <sheetViews>
    <sheetView workbookViewId="0">
      <selection activeCell="H11" sqref="H11"/>
    </sheetView>
  </sheetViews>
  <sheetFormatPr defaultRowHeight="15" x14ac:dyDescent="0.25"/>
  <cols>
    <col min="1" max="1" width="62.5703125" customWidth="1"/>
  </cols>
  <sheetData>
    <row r="2" spans="1:1" ht="21" x14ac:dyDescent="0.35">
      <c r="A2" s="133" t="s">
        <v>2281</v>
      </c>
    </row>
    <row r="4" spans="1:1" ht="15.75" x14ac:dyDescent="0.25">
      <c r="A4" s="226" t="s">
        <v>2282</v>
      </c>
    </row>
    <row r="5" spans="1:1" ht="15.75" x14ac:dyDescent="0.25">
      <c r="A5" s="227" t="s">
        <v>2283</v>
      </c>
    </row>
    <row r="6" spans="1:1" x14ac:dyDescent="0.25">
      <c r="A6" s="228" t="s">
        <v>2284</v>
      </c>
    </row>
    <row r="7" spans="1:1" ht="15.75" x14ac:dyDescent="0.25">
      <c r="A7" s="229" t="s">
        <v>2285</v>
      </c>
    </row>
    <row r="8" spans="1:1" ht="15.75" x14ac:dyDescent="0.25">
      <c r="A8" s="229" t="s">
        <v>2286</v>
      </c>
    </row>
    <row r="9" spans="1:1" ht="15.75" x14ac:dyDescent="0.25">
      <c r="A9" s="230" t="s">
        <v>2287</v>
      </c>
    </row>
    <row r="10" spans="1:1" x14ac:dyDescent="0.25">
      <c r="A10" s="231" t="s">
        <v>2288</v>
      </c>
    </row>
    <row r="11" spans="1:1" ht="15.75" x14ac:dyDescent="0.25">
      <c r="A11" s="41"/>
    </row>
    <row r="12" spans="1:1" ht="15.75" x14ac:dyDescent="0.25">
      <c r="A12" s="227" t="s">
        <v>2289</v>
      </c>
    </row>
    <row r="13" spans="1:1" x14ac:dyDescent="0.25">
      <c r="A13" s="228" t="s">
        <v>2284</v>
      </c>
    </row>
    <row r="14" spans="1:1" ht="15.75" x14ac:dyDescent="0.25">
      <c r="A14" s="229" t="s">
        <v>2290</v>
      </c>
    </row>
    <row r="15" spans="1:1" ht="15.75" x14ac:dyDescent="0.25">
      <c r="A15" s="229" t="s">
        <v>2291</v>
      </c>
    </row>
    <row r="16" spans="1:1" ht="15.75" x14ac:dyDescent="0.25">
      <c r="A16" s="229" t="s">
        <v>2292</v>
      </c>
    </row>
    <row r="17" spans="1:1" ht="15.75" x14ac:dyDescent="0.25">
      <c r="A17" s="41" t="s">
        <v>2293</v>
      </c>
    </row>
    <row r="18" spans="1:1" x14ac:dyDescent="0.25">
      <c r="A18" s="231" t="s">
        <v>2445</v>
      </c>
    </row>
    <row r="19" spans="1:1" ht="15.75" x14ac:dyDescent="0.25">
      <c r="A19" s="41"/>
    </row>
    <row r="20" spans="1:1" ht="15.75" x14ac:dyDescent="0.25">
      <c r="A20" s="227" t="s">
        <v>2294</v>
      </c>
    </row>
    <row r="21" spans="1:1" x14ac:dyDescent="0.25">
      <c r="A21" s="228" t="s">
        <v>2295</v>
      </c>
    </row>
    <row r="22" spans="1:1" ht="15.75" x14ac:dyDescent="0.25">
      <c r="A22" s="229" t="s">
        <v>2296</v>
      </c>
    </row>
    <row r="23" spans="1:1" ht="15.75" x14ac:dyDescent="0.25">
      <c r="A23" s="41" t="s">
        <v>2297</v>
      </c>
    </row>
    <row r="24" spans="1:1" ht="15.75" x14ac:dyDescent="0.25">
      <c r="A24" s="232" t="s">
        <v>2298</v>
      </c>
    </row>
    <row r="25" spans="1:1" ht="15.75" x14ac:dyDescent="0.25">
      <c r="A25" s="41"/>
    </row>
    <row r="26" spans="1:1" ht="15.75" x14ac:dyDescent="0.25">
      <c r="A26" s="227" t="s">
        <v>2299</v>
      </c>
    </row>
    <row r="27" spans="1:1" x14ac:dyDescent="0.25">
      <c r="A27" s="228" t="s">
        <v>2300</v>
      </c>
    </row>
    <row r="28" spans="1:1" ht="15.75" x14ac:dyDescent="0.25">
      <c r="A28" s="41"/>
    </row>
    <row r="29" spans="1:1" x14ac:dyDescent="0.25">
      <c r="A29" s="231" t="s">
        <v>2446</v>
      </c>
    </row>
  </sheetData>
  <hyperlinks>
    <hyperlink ref="A29" r:id="rId1"/>
    <hyperlink ref="A34" r:id="rId2" display="mailto:Marat.Toryanik@novus.com.ua"/>
    <hyperlink ref="A24" r:id="rId3" display="mailto:Marat.Toryanik@novus.com.ua"/>
    <hyperlink ref="A10" r:id="rId4" display="mailto:Tatyana.Bulat@novus.com.ua"/>
    <hyperlink ref="A18" r:id="rId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opLeftCell="A7" zoomScale="70" zoomScaleNormal="70" workbookViewId="0">
      <selection activeCell="K10" sqref="K10"/>
    </sheetView>
  </sheetViews>
  <sheetFormatPr defaultColWidth="9.140625" defaultRowHeight="15.75" x14ac:dyDescent="0.25"/>
  <cols>
    <col min="1" max="1" width="29" style="1" customWidth="1"/>
    <col min="2" max="2" width="27.140625" style="1" customWidth="1"/>
    <col min="3" max="4" width="16" style="40" customWidth="1"/>
    <col min="5" max="5" width="11.7109375" style="1" customWidth="1"/>
    <col min="6" max="6" width="26.5703125" style="1" customWidth="1"/>
    <col min="7" max="7" width="19.140625" style="1" customWidth="1"/>
    <col min="8" max="16384" width="9.140625" style="1"/>
  </cols>
  <sheetData>
    <row r="1" spans="1:7" s="38" customFormat="1" ht="19.5" x14ac:dyDescent="0.3">
      <c r="A1" s="36" t="s">
        <v>76</v>
      </c>
      <c r="B1" s="36"/>
      <c r="C1" s="37"/>
      <c r="D1" s="37"/>
    </row>
    <row r="3" spans="1:7" x14ac:dyDescent="0.25">
      <c r="A3" s="39" t="s">
        <v>77</v>
      </c>
    </row>
    <row r="4" spans="1:7" ht="46.5" customHeight="1" x14ac:dyDescent="0.25">
      <c r="A4" s="365" t="s">
        <v>2505</v>
      </c>
      <c r="B4" s="365"/>
      <c r="C4" s="365"/>
      <c r="D4" s="365"/>
      <c r="E4" s="365"/>
      <c r="F4" s="365"/>
      <c r="G4" s="365"/>
    </row>
    <row r="5" spans="1:7" x14ac:dyDescent="0.25">
      <c r="A5" s="41" t="s">
        <v>78</v>
      </c>
    </row>
    <row r="6" spans="1:7" x14ac:dyDescent="0.25">
      <c r="A6" s="41" t="s">
        <v>79</v>
      </c>
    </row>
    <row r="7" spans="1:7" ht="52.5" customHeight="1" x14ac:dyDescent="0.25">
      <c r="A7" s="366" t="s">
        <v>80</v>
      </c>
      <c r="B7" s="366"/>
      <c r="C7" s="366"/>
      <c r="D7" s="366"/>
      <c r="E7" s="366"/>
      <c r="F7" s="366"/>
    </row>
    <row r="8" spans="1:7" ht="57" customHeight="1" x14ac:dyDescent="0.25">
      <c r="A8" s="365" t="s">
        <v>2343</v>
      </c>
      <c r="B8" s="365"/>
      <c r="C8" s="365"/>
      <c r="D8" s="365"/>
      <c r="E8" s="365"/>
      <c r="F8" s="365"/>
      <c r="G8" s="365"/>
    </row>
    <row r="9" spans="1:7" ht="25.5" customHeight="1" x14ac:dyDescent="0.25">
      <c r="A9" s="246" t="s">
        <v>2318</v>
      </c>
      <c r="B9" s="245"/>
      <c r="C9" s="245"/>
      <c r="D9" s="245"/>
      <c r="E9" s="245"/>
      <c r="F9" s="245"/>
    </row>
    <row r="10" spans="1:7" ht="63.75" customHeight="1" x14ac:dyDescent="0.25">
      <c r="A10" s="365" t="s">
        <v>2319</v>
      </c>
      <c r="B10" s="365"/>
      <c r="C10" s="365"/>
      <c r="D10" s="365"/>
      <c r="E10" s="365"/>
      <c r="F10" s="365"/>
    </row>
    <row r="11" spans="1:7" ht="78.75" customHeight="1" x14ac:dyDescent="0.25">
      <c r="A11" s="365" t="s">
        <v>2320</v>
      </c>
      <c r="B11" s="365"/>
      <c r="C11" s="365"/>
      <c r="D11" s="365"/>
      <c r="E11" s="365"/>
      <c r="F11" s="365"/>
    </row>
    <row r="12" spans="1:7" ht="18.75" x14ac:dyDescent="0.25">
      <c r="A12" s="365" t="s">
        <v>2335</v>
      </c>
      <c r="B12" s="365"/>
      <c r="C12" s="365"/>
      <c r="D12" s="365"/>
      <c r="E12" s="365"/>
      <c r="F12" s="365"/>
    </row>
    <row r="13" spans="1:7" x14ac:dyDescent="0.25">
      <c r="A13" s="41" t="s">
        <v>2321</v>
      </c>
    </row>
    <row r="14" spans="1:7" x14ac:dyDescent="0.25">
      <c r="A14" s="41" t="s">
        <v>82</v>
      </c>
    </row>
    <row r="15" spans="1:7" x14ac:dyDescent="0.25">
      <c r="A15" s="41" t="s">
        <v>83</v>
      </c>
    </row>
    <row r="16" spans="1:7" x14ac:dyDescent="0.25">
      <c r="A16" s="41" t="s">
        <v>84</v>
      </c>
    </row>
    <row r="17" spans="1:7" x14ac:dyDescent="0.25">
      <c r="A17" s="42" t="s">
        <v>85</v>
      </c>
    </row>
    <row r="18" spans="1:7" x14ac:dyDescent="0.25">
      <c r="A18" s="41"/>
    </row>
    <row r="19" spans="1:7" s="45" customFormat="1" ht="78.75" x14ac:dyDescent="0.25">
      <c r="A19" s="43" t="s">
        <v>86</v>
      </c>
      <c r="B19" s="44" t="s">
        <v>2313</v>
      </c>
      <c r="C19" s="44" t="s">
        <v>88</v>
      </c>
      <c r="D19" s="44" t="s">
        <v>89</v>
      </c>
      <c r="E19" s="44" t="s">
        <v>2348</v>
      </c>
      <c r="F19" s="44" t="s">
        <v>90</v>
      </c>
      <c r="G19" s="44" t="s">
        <v>90</v>
      </c>
    </row>
    <row r="20" spans="1:7" s="45" customFormat="1" ht="94.5" x14ac:dyDescent="0.25">
      <c r="A20" s="46" t="s">
        <v>4</v>
      </c>
      <c r="B20" s="244" t="s">
        <v>2314</v>
      </c>
      <c r="C20" s="48" t="s">
        <v>91</v>
      </c>
      <c r="D20" s="49" t="str">
        <f>'[1]МАРКЕТИНГ ПРАЙС 2018'!E16</f>
        <v>1 мес</v>
      </c>
      <c r="E20" s="260" t="s">
        <v>2349</v>
      </c>
      <c r="F20" s="50" t="s">
        <v>92</v>
      </c>
      <c r="G20" s="51" t="s">
        <v>93</v>
      </c>
    </row>
    <row r="21" spans="1:7" s="45" customFormat="1" ht="94.5" x14ac:dyDescent="0.25">
      <c r="A21" s="52" t="s">
        <v>6</v>
      </c>
      <c r="B21" s="244" t="s">
        <v>2315</v>
      </c>
      <c r="C21" s="48" t="s">
        <v>94</v>
      </c>
      <c r="D21" s="49" t="str">
        <f>'[1]МАРКЕТИНГ ПРАЙС 2018'!E17</f>
        <v>1 мес</v>
      </c>
      <c r="E21" s="260" t="s">
        <v>2349</v>
      </c>
      <c r="F21" s="50" t="s">
        <v>95</v>
      </c>
      <c r="G21" s="51" t="s">
        <v>93</v>
      </c>
    </row>
    <row r="22" spans="1:7" s="45" customFormat="1" ht="94.5" x14ac:dyDescent="0.25">
      <c r="A22" s="52" t="s">
        <v>7</v>
      </c>
      <c r="B22" s="244"/>
      <c r="C22" s="48" t="s">
        <v>96</v>
      </c>
      <c r="D22" s="49" t="str">
        <f>'[1]МАРКЕТИНГ ПРАЙС 2018'!E18</f>
        <v>1 мес</v>
      </c>
      <c r="E22" s="260" t="s">
        <v>2349</v>
      </c>
      <c r="F22" s="50" t="s">
        <v>95</v>
      </c>
      <c r="G22" s="51" t="s">
        <v>93</v>
      </c>
    </row>
    <row r="23" spans="1:7" s="45" customFormat="1" ht="94.5" x14ac:dyDescent="0.25">
      <c r="A23" s="52" t="s">
        <v>8</v>
      </c>
      <c r="B23" s="244" t="s">
        <v>2316</v>
      </c>
      <c r="C23" s="48" t="s">
        <v>94</v>
      </c>
      <c r="D23" s="49" t="str">
        <f>'[1]МАРКЕТИНГ ПРАЙС 2018'!E19</f>
        <v>1 мес</v>
      </c>
      <c r="E23" s="260" t="s">
        <v>2349</v>
      </c>
      <c r="F23" s="50" t="s">
        <v>97</v>
      </c>
      <c r="G23" s="51" t="s">
        <v>93</v>
      </c>
    </row>
    <row r="24" spans="1:7" s="45" customFormat="1" ht="94.5" x14ac:dyDescent="0.25">
      <c r="A24" s="53" t="s">
        <v>9</v>
      </c>
      <c r="B24" s="244"/>
      <c r="C24" s="48" t="s">
        <v>98</v>
      </c>
      <c r="D24" s="49" t="str">
        <f>'[1]МАРКЕТИНГ ПРАЙС 2018'!E20</f>
        <v>1 мес</v>
      </c>
      <c r="E24" s="260" t="s">
        <v>2349</v>
      </c>
      <c r="F24" s="50" t="s">
        <v>95</v>
      </c>
      <c r="G24" s="51" t="s">
        <v>93</v>
      </c>
    </row>
    <row r="25" spans="1:7" s="45" customFormat="1" ht="94.5" x14ac:dyDescent="0.25">
      <c r="A25" s="46" t="s">
        <v>10</v>
      </c>
      <c r="B25" s="244"/>
      <c r="C25" s="48" t="s">
        <v>99</v>
      </c>
      <c r="D25" s="49" t="str">
        <f>'[1]МАРКЕТИНГ ПРАЙС 2018'!E21</f>
        <v>1 мес</v>
      </c>
      <c r="E25" s="260" t="s">
        <v>2349</v>
      </c>
      <c r="F25" s="50" t="s">
        <v>97</v>
      </c>
      <c r="G25" s="51" t="s">
        <v>93</v>
      </c>
    </row>
    <row r="26" spans="1:7" s="45" customFormat="1" ht="94.5" x14ac:dyDescent="0.25">
      <c r="A26" s="52" t="s">
        <v>11</v>
      </c>
      <c r="B26" s="47"/>
      <c r="C26" s="48" t="s">
        <v>100</v>
      </c>
      <c r="D26" s="49" t="str">
        <f>'[1]МАРКЕТИНГ ПРАЙС 2018'!E22</f>
        <v>1 мес</v>
      </c>
      <c r="E26" s="260" t="s">
        <v>2349</v>
      </c>
      <c r="F26" s="50" t="s">
        <v>97</v>
      </c>
      <c r="G26" s="51" t="s">
        <v>93</v>
      </c>
    </row>
    <row r="27" spans="1:7" s="45" customFormat="1" ht="94.5" x14ac:dyDescent="0.25">
      <c r="A27" s="52" t="s">
        <v>12</v>
      </c>
      <c r="B27" s="47"/>
      <c r="C27" s="49" t="s">
        <v>101</v>
      </c>
      <c r="D27" s="49" t="str">
        <f>'[1]МАРКЕТИНГ ПРАЙС 2018'!E23</f>
        <v>1 мес</v>
      </c>
      <c r="E27" s="260" t="s">
        <v>2349</v>
      </c>
      <c r="F27" s="50" t="s">
        <v>102</v>
      </c>
      <c r="G27" s="51" t="s">
        <v>93</v>
      </c>
    </row>
    <row r="28" spans="1:7" s="45" customFormat="1" ht="126" x14ac:dyDescent="0.25">
      <c r="A28" s="52" t="s">
        <v>14</v>
      </c>
      <c r="B28" s="47"/>
      <c r="C28" s="48" t="s">
        <v>103</v>
      </c>
      <c r="D28" s="49" t="str">
        <f>'[1]МАРКЕТИНГ ПРАЙС 2018'!E24</f>
        <v>1 мес</v>
      </c>
      <c r="E28" s="260" t="s">
        <v>2349</v>
      </c>
      <c r="F28" s="50" t="s">
        <v>104</v>
      </c>
      <c r="G28" s="51" t="s">
        <v>93</v>
      </c>
    </row>
  </sheetData>
  <mergeCells count="6">
    <mergeCell ref="A4:G4"/>
    <mergeCell ref="A7:F7"/>
    <mergeCell ref="A10:F10"/>
    <mergeCell ref="A11:F11"/>
    <mergeCell ref="A12:F12"/>
    <mergeCell ref="A8:G8"/>
  </mergeCells>
  <hyperlinks>
    <hyperlink ref="E28" location="'Стоимость ДМП по категориям'!A1" display="Стоимость зависит от места размещения ДМП в категории"/>
    <hyperlink ref="E27" location="'Стоимость ДМП по категориям'!A1" display="Стоимость зависит от места размещения ДМП в категории"/>
    <hyperlink ref="E26" location="'Стоимость ДМП по категориям'!A1" display="Стоимость зависит от места размещения ДМП в категории"/>
    <hyperlink ref="E25" location="'Стоимость ДМП по категориям'!A1" display="Стоимость зависит от места размещения ДМП в категории"/>
    <hyperlink ref="E24" location="'Стоимость ДМП по категориям'!A1" display="Стоимость зависит от места размещения ДМП в категории"/>
    <hyperlink ref="E23" location="'Стоимость ДМП по категориям'!A1" display="Стоимость зависит от места размещения ДМП в категории"/>
    <hyperlink ref="E22" location="'Стоимость ДМП по категориям'!A1" display="Стоимость зависит от места размещения ДМП в категории"/>
    <hyperlink ref="E21" location="'Стоимость ДМП по категориям'!A1" display="Стоимость зависит от места размещения ДМП в категории"/>
    <hyperlink ref="E20" location="'Стоимость ДМП по категориям'!A1" display="Стоимость зависит от места размещения ДМП в категории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opLeftCell="A10" workbookViewId="0">
      <selection activeCell="M50" sqref="M50"/>
    </sheetView>
  </sheetViews>
  <sheetFormatPr defaultRowHeight="15" x14ac:dyDescent="0.25"/>
  <cols>
    <col min="2" max="2" width="13.85546875" customWidth="1"/>
    <col min="3" max="3" width="18.42578125" customWidth="1"/>
    <col min="4" max="4" width="14.140625" customWidth="1"/>
    <col min="5" max="5" width="17.5703125" customWidth="1"/>
  </cols>
  <sheetData>
    <row r="1" spans="1:2" x14ac:dyDescent="0.25">
      <c r="A1" s="313" t="s">
        <v>2506</v>
      </c>
    </row>
    <row r="3" spans="1:2" x14ac:dyDescent="0.25">
      <c r="A3" s="315" t="s">
        <v>2463</v>
      </c>
      <c r="B3" s="314"/>
    </row>
    <row r="4" spans="1:2" x14ac:dyDescent="0.25">
      <c r="A4" t="s">
        <v>2462</v>
      </c>
    </row>
    <row r="6" spans="1:2" x14ac:dyDescent="0.25">
      <c r="A6" s="316" t="s">
        <v>2464</v>
      </c>
    </row>
    <row r="8" spans="1:2" x14ac:dyDescent="0.25">
      <c r="B8" s="317" t="s">
        <v>2465</v>
      </c>
    </row>
    <row r="20" spans="1:3" x14ac:dyDescent="0.25">
      <c r="B20" s="317" t="s">
        <v>2466</v>
      </c>
    </row>
    <row r="22" spans="1:3" x14ac:dyDescent="0.25">
      <c r="C22" s="318" t="s">
        <v>2467</v>
      </c>
    </row>
    <row r="23" spans="1:3" x14ac:dyDescent="0.25">
      <c r="C23" s="318" t="s">
        <v>2468</v>
      </c>
    </row>
    <row r="25" spans="1:3" x14ac:dyDescent="0.25">
      <c r="B25" s="317" t="s">
        <v>2469</v>
      </c>
    </row>
    <row r="27" spans="1:3" x14ac:dyDescent="0.25">
      <c r="A27" s="318" t="s">
        <v>2470</v>
      </c>
    </row>
    <row r="29" spans="1:3" x14ac:dyDescent="0.25">
      <c r="A29" s="319" t="s">
        <v>2471</v>
      </c>
    </row>
    <row r="30" spans="1:3" x14ac:dyDescent="0.25">
      <c r="A30" s="319" t="s">
        <v>2472</v>
      </c>
    </row>
    <row r="31" spans="1:3" x14ac:dyDescent="0.25">
      <c r="A31" s="319" t="s">
        <v>2473</v>
      </c>
    </row>
    <row r="32" spans="1:3" x14ac:dyDescent="0.25">
      <c r="A32" s="319" t="s">
        <v>2474</v>
      </c>
    </row>
    <row r="33" spans="1:6" x14ac:dyDescent="0.25">
      <c r="A33" s="319" t="s">
        <v>2475</v>
      </c>
    </row>
    <row r="34" spans="1:6" x14ac:dyDescent="0.25">
      <c r="A34" s="319" t="s">
        <v>2476</v>
      </c>
    </row>
    <row r="35" spans="1:6" ht="15.75" thickBot="1" x14ac:dyDescent="0.3"/>
    <row r="36" spans="1:6" ht="39" thickBot="1" x14ac:dyDescent="0.3">
      <c r="A36" s="322" t="s">
        <v>2477</v>
      </c>
      <c r="B36" s="323" t="s">
        <v>2478</v>
      </c>
      <c r="C36" s="323" t="s">
        <v>2479</v>
      </c>
      <c r="D36" s="323" t="s">
        <v>2480</v>
      </c>
      <c r="E36" s="323" t="s">
        <v>2481</v>
      </c>
      <c r="F36" s="323" t="s">
        <v>2482</v>
      </c>
    </row>
    <row r="37" spans="1:6" ht="22.5" x14ac:dyDescent="0.25">
      <c r="A37" s="329">
        <v>1</v>
      </c>
      <c r="B37" s="330">
        <v>1022</v>
      </c>
      <c r="C37" s="331" t="s">
        <v>2489</v>
      </c>
      <c r="D37" s="332" t="s">
        <v>2485</v>
      </c>
      <c r="E37" s="332" t="s">
        <v>2486</v>
      </c>
      <c r="F37" s="338">
        <v>2000</v>
      </c>
    </row>
    <row r="38" spans="1:6" ht="22.5" x14ac:dyDescent="0.25">
      <c r="A38" s="333">
        <v>2</v>
      </c>
      <c r="B38" s="320">
        <v>1026</v>
      </c>
      <c r="C38" s="321" t="s">
        <v>2490</v>
      </c>
      <c r="D38" s="324" t="s">
        <v>2485</v>
      </c>
      <c r="E38" s="324" t="s">
        <v>2486</v>
      </c>
      <c r="F38" s="339">
        <v>2000</v>
      </c>
    </row>
    <row r="39" spans="1:6" ht="22.5" x14ac:dyDescent="0.25">
      <c r="A39" s="333">
        <v>3</v>
      </c>
      <c r="B39" s="320">
        <v>1029</v>
      </c>
      <c r="C39" s="321" t="s">
        <v>2491</v>
      </c>
      <c r="D39" s="324" t="s">
        <v>2485</v>
      </c>
      <c r="E39" s="324" t="s">
        <v>2486</v>
      </c>
      <c r="F39" s="339">
        <v>2000</v>
      </c>
    </row>
    <row r="40" spans="1:6" ht="22.5" x14ac:dyDescent="0.25">
      <c r="A40" s="333">
        <v>4</v>
      </c>
      <c r="B40" s="320">
        <v>1033</v>
      </c>
      <c r="C40" s="321" t="s">
        <v>2492</v>
      </c>
      <c r="D40" s="324" t="s">
        <v>2485</v>
      </c>
      <c r="E40" s="324" t="s">
        <v>2486</v>
      </c>
      <c r="F40" s="339">
        <v>2000</v>
      </c>
    </row>
    <row r="41" spans="1:6" ht="22.5" x14ac:dyDescent="0.25">
      <c r="A41" s="333">
        <v>5</v>
      </c>
      <c r="B41" s="320">
        <v>1034</v>
      </c>
      <c r="C41" s="321" t="s">
        <v>2207</v>
      </c>
      <c r="D41" s="324" t="s">
        <v>2485</v>
      </c>
      <c r="E41" s="324" t="s">
        <v>2486</v>
      </c>
      <c r="F41" s="339">
        <v>2000</v>
      </c>
    </row>
    <row r="42" spans="1:6" ht="22.5" x14ac:dyDescent="0.25">
      <c r="A42" s="333">
        <v>6</v>
      </c>
      <c r="B42" s="320">
        <v>1071</v>
      </c>
      <c r="C42" s="321" t="s">
        <v>2493</v>
      </c>
      <c r="D42" s="324" t="s">
        <v>2485</v>
      </c>
      <c r="E42" s="324" t="s">
        <v>2486</v>
      </c>
      <c r="F42" s="339">
        <v>2000</v>
      </c>
    </row>
    <row r="43" spans="1:6" ht="33.75" x14ac:dyDescent="0.25">
      <c r="A43" s="333">
        <v>7</v>
      </c>
      <c r="B43" s="320">
        <v>1030</v>
      </c>
      <c r="C43" s="321" t="s">
        <v>2494</v>
      </c>
      <c r="D43" s="324" t="s">
        <v>2483</v>
      </c>
      <c r="E43" s="324" t="s">
        <v>2484</v>
      </c>
      <c r="F43" s="339">
        <v>10000</v>
      </c>
    </row>
    <row r="44" spans="1:6" ht="33.75" x14ac:dyDescent="0.25">
      <c r="A44" s="333">
        <v>8</v>
      </c>
      <c r="B44" s="320">
        <v>1036</v>
      </c>
      <c r="C44" s="321" t="s">
        <v>2495</v>
      </c>
      <c r="D44" s="324" t="s">
        <v>2483</v>
      </c>
      <c r="E44" s="324" t="s">
        <v>2484</v>
      </c>
      <c r="F44" s="339">
        <v>10000</v>
      </c>
    </row>
    <row r="45" spans="1:6" ht="33.75" x14ac:dyDescent="0.25">
      <c r="A45" s="333">
        <v>9</v>
      </c>
      <c r="B45" s="320">
        <v>1038</v>
      </c>
      <c r="C45" s="321" t="s">
        <v>2496</v>
      </c>
      <c r="D45" s="324" t="s">
        <v>2483</v>
      </c>
      <c r="E45" s="324" t="s">
        <v>2484</v>
      </c>
      <c r="F45" s="339">
        <v>10000</v>
      </c>
    </row>
    <row r="46" spans="1:6" ht="33.75" x14ac:dyDescent="0.25">
      <c r="A46" s="333">
        <v>10</v>
      </c>
      <c r="B46" s="320">
        <v>1040</v>
      </c>
      <c r="C46" s="321" t="s">
        <v>2497</v>
      </c>
      <c r="D46" s="324" t="s">
        <v>2483</v>
      </c>
      <c r="E46" s="324" t="s">
        <v>2484</v>
      </c>
      <c r="F46" s="339">
        <v>10000</v>
      </c>
    </row>
    <row r="47" spans="1:6" ht="33.75" x14ac:dyDescent="0.25">
      <c r="A47" s="333">
        <v>11</v>
      </c>
      <c r="B47" s="320">
        <v>1052</v>
      </c>
      <c r="C47" s="321" t="s">
        <v>2209</v>
      </c>
      <c r="D47" s="324" t="s">
        <v>2483</v>
      </c>
      <c r="E47" s="324" t="s">
        <v>2484</v>
      </c>
      <c r="F47" s="339">
        <v>10000</v>
      </c>
    </row>
    <row r="48" spans="1:6" ht="34.5" thickBot="1" x14ac:dyDescent="0.3">
      <c r="A48" s="334">
        <v>12</v>
      </c>
      <c r="B48" s="335">
        <v>1070</v>
      </c>
      <c r="C48" s="336" t="s">
        <v>2498</v>
      </c>
      <c r="D48" s="337" t="s">
        <v>2483</v>
      </c>
      <c r="E48" s="337" t="s">
        <v>2484</v>
      </c>
      <c r="F48" s="340">
        <v>10000</v>
      </c>
    </row>
    <row r="49" spans="1:6" ht="15.75" thickBot="1" x14ac:dyDescent="0.3">
      <c r="E49" s="327" t="s">
        <v>2487</v>
      </c>
      <c r="F49" s="328">
        <v>72000</v>
      </c>
    </row>
    <row r="50" spans="1:6" ht="15.75" thickBot="1" x14ac:dyDescent="0.3">
      <c r="E50" s="325" t="s">
        <v>2488</v>
      </c>
      <c r="F50" s="326">
        <v>864000</v>
      </c>
    </row>
    <row r="52" spans="1:6" x14ac:dyDescent="0.25">
      <c r="A52" s="314" t="s">
        <v>2499</v>
      </c>
    </row>
    <row r="54" spans="1:6" ht="18.75" x14ac:dyDescent="0.25">
      <c r="A54" s="341" t="s">
        <v>2500</v>
      </c>
    </row>
    <row r="55" spans="1:6" ht="18.75" x14ac:dyDescent="0.25">
      <c r="A55" s="341" t="s">
        <v>2501</v>
      </c>
    </row>
    <row r="61" spans="1:6" ht="18.75" x14ac:dyDescent="0.25">
      <c r="A61" s="341" t="s">
        <v>2502</v>
      </c>
    </row>
    <row r="62" spans="1:6" ht="18.75" x14ac:dyDescent="0.25">
      <c r="A62" s="341" t="s">
        <v>2503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3"/>
  <sheetViews>
    <sheetView zoomScale="85" zoomScaleNormal="85" workbookViewId="0">
      <pane ySplit="4" topLeftCell="A65" activePane="bottomLeft" state="frozen"/>
      <selection pane="bottomLeft"/>
    </sheetView>
  </sheetViews>
  <sheetFormatPr defaultRowHeight="15" x14ac:dyDescent="0.25"/>
  <cols>
    <col min="1" max="1" width="9.140625" style="259"/>
    <col min="2" max="2" width="13.42578125" style="257" customWidth="1"/>
    <col min="3" max="3" width="49.5703125" style="295" bestFit="1" customWidth="1"/>
    <col min="9" max="9" width="11" customWidth="1"/>
    <col min="14" max="14" width="31" bestFit="1" customWidth="1"/>
  </cols>
  <sheetData>
    <row r="1" spans="1:14" ht="21" x14ac:dyDescent="0.35">
      <c r="C1" s="296" t="s">
        <v>2355</v>
      </c>
    </row>
    <row r="3" spans="1:14" x14ac:dyDescent="0.25">
      <c r="D3" s="367" t="s">
        <v>2415</v>
      </c>
      <c r="E3" s="367"/>
      <c r="F3" s="367"/>
      <c r="G3" s="367"/>
      <c r="H3" s="367"/>
      <c r="I3" s="367"/>
      <c r="J3" s="367"/>
      <c r="K3" s="367"/>
      <c r="L3" s="367"/>
      <c r="M3" s="367"/>
    </row>
    <row r="4" spans="1:14" ht="54.75" customHeight="1" thickBot="1" x14ac:dyDescent="0.3">
      <c r="A4" s="273" t="s">
        <v>2265</v>
      </c>
      <c r="B4" s="274" t="s">
        <v>2408</v>
      </c>
      <c r="C4" s="297" t="s">
        <v>2409</v>
      </c>
      <c r="D4" s="275" t="s">
        <v>2417</v>
      </c>
      <c r="E4" s="275" t="s">
        <v>2416</v>
      </c>
      <c r="F4" s="275" t="s">
        <v>2410</v>
      </c>
      <c r="G4" s="275" t="s">
        <v>2411</v>
      </c>
      <c r="H4" s="275" t="s">
        <v>2412</v>
      </c>
      <c r="I4" s="275" t="s">
        <v>2456</v>
      </c>
      <c r="J4" s="275" t="s">
        <v>2418</v>
      </c>
      <c r="K4" s="275" t="s">
        <v>2413</v>
      </c>
      <c r="L4" s="275" t="s">
        <v>2419</v>
      </c>
      <c r="M4" s="275" t="s">
        <v>2414</v>
      </c>
      <c r="N4" s="275" t="s">
        <v>2455</v>
      </c>
    </row>
    <row r="5" spans="1:14" x14ac:dyDescent="0.25">
      <c r="A5" s="266">
        <v>1</v>
      </c>
      <c r="B5" s="267">
        <v>10</v>
      </c>
      <c r="C5" s="298" t="s">
        <v>181</v>
      </c>
      <c r="D5" s="268">
        <v>6000</v>
      </c>
      <c r="E5" s="268">
        <v>3500</v>
      </c>
      <c r="F5" s="268"/>
      <c r="G5" s="268">
        <v>7000</v>
      </c>
      <c r="H5" s="268"/>
      <c r="I5" s="268"/>
      <c r="J5" s="268"/>
      <c r="K5" s="268"/>
      <c r="L5" s="268"/>
      <c r="M5" s="304">
        <v>1000</v>
      </c>
      <c r="N5" s="308" t="s">
        <v>2449</v>
      </c>
    </row>
    <row r="6" spans="1:14" x14ac:dyDescent="0.25">
      <c r="A6" s="269">
        <v>2</v>
      </c>
      <c r="B6" s="258">
        <v>11</v>
      </c>
      <c r="C6" s="299" t="s">
        <v>202</v>
      </c>
      <c r="D6" s="21">
        <v>6000</v>
      </c>
      <c r="E6" s="21">
        <v>3500</v>
      </c>
      <c r="F6" s="21"/>
      <c r="G6" s="21">
        <v>7000</v>
      </c>
      <c r="H6" s="21"/>
      <c r="I6" s="21"/>
      <c r="J6" s="21"/>
      <c r="K6" s="21"/>
      <c r="L6" s="21"/>
      <c r="M6" s="305">
        <v>1000</v>
      </c>
      <c r="N6" s="309" t="s">
        <v>2449</v>
      </c>
    </row>
    <row r="7" spans="1:14" x14ac:dyDescent="0.25">
      <c r="A7" s="269">
        <v>3</v>
      </c>
      <c r="B7" s="258">
        <v>12</v>
      </c>
      <c r="C7" s="299" t="s">
        <v>238</v>
      </c>
      <c r="D7" s="21">
        <v>6000</v>
      </c>
      <c r="E7" s="21">
        <v>3500</v>
      </c>
      <c r="F7" s="21"/>
      <c r="G7" s="21">
        <v>7000</v>
      </c>
      <c r="H7" s="21"/>
      <c r="I7" s="21"/>
      <c r="J7" s="21"/>
      <c r="K7" s="21"/>
      <c r="L7" s="21"/>
      <c r="M7" s="305">
        <v>1000</v>
      </c>
      <c r="N7" s="309" t="s">
        <v>2449</v>
      </c>
    </row>
    <row r="8" spans="1:14" x14ac:dyDescent="0.25">
      <c r="A8" s="269">
        <v>4</v>
      </c>
      <c r="B8" s="258">
        <v>13</v>
      </c>
      <c r="C8" s="299" t="s">
        <v>243</v>
      </c>
      <c r="D8" s="21">
        <v>6000</v>
      </c>
      <c r="E8" s="21">
        <v>3500</v>
      </c>
      <c r="F8" s="21">
        <v>6000</v>
      </c>
      <c r="G8" s="21"/>
      <c r="H8" s="21"/>
      <c r="I8" s="21"/>
      <c r="J8" s="21"/>
      <c r="K8" s="21"/>
      <c r="L8" s="21"/>
      <c r="M8" s="305">
        <v>1000</v>
      </c>
      <c r="N8" s="309" t="s">
        <v>2450</v>
      </c>
    </row>
    <row r="9" spans="1:14" x14ac:dyDescent="0.25">
      <c r="A9" s="269">
        <v>5</v>
      </c>
      <c r="B9" s="258" t="s">
        <v>2363</v>
      </c>
      <c r="C9" s="299" t="s">
        <v>513</v>
      </c>
      <c r="D9" s="21">
        <v>6000</v>
      </c>
      <c r="E9" s="21">
        <v>3500</v>
      </c>
      <c r="F9" s="21">
        <v>6000</v>
      </c>
      <c r="G9" s="21"/>
      <c r="H9" s="21"/>
      <c r="I9" s="21"/>
      <c r="J9" s="21"/>
      <c r="K9" s="21"/>
      <c r="L9" s="21"/>
      <c r="M9" s="305">
        <v>1000</v>
      </c>
      <c r="N9" s="309" t="s">
        <v>2450</v>
      </c>
    </row>
    <row r="10" spans="1:14" x14ac:dyDescent="0.25">
      <c r="A10" s="269">
        <v>6</v>
      </c>
      <c r="B10" s="258" t="s">
        <v>2364</v>
      </c>
      <c r="C10" s="299" t="s">
        <v>517</v>
      </c>
      <c r="D10" s="21">
        <v>6000</v>
      </c>
      <c r="E10" s="21">
        <v>3500</v>
      </c>
      <c r="F10" s="21">
        <v>6000</v>
      </c>
      <c r="G10" s="21"/>
      <c r="H10" s="21"/>
      <c r="I10" s="21"/>
      <c r="J10" s="21"/>
      <c r="K10" s="21"/>
      <c r="L10" s="21"/>
      <c r="M10" s="305">
        <v>1000</v>
      </c>
      <c r="N10" s="309" t="s">
        <v>2450</v>
      </c>
    </row>
    <row r="11" spans="1:14" x14ac:dyDescent="0.25">
      <c r="A11" s="269">
        <v>7</v>
      </c>
      <c r="B11" s="258" t="s">
        <v>2365</v>
      </c>
      <c r="C11" s="299" t="s">
        <v>521</v>
      </c>
      <c r="D11" s="21">
        <v>6000</v>
      </c>
      <c r="E11" s="21">
        <v>3500</v>
      </c>
      <c r="F11" s="21"/>
      <c r="G11" s="21"/>
      <c r="H11" s="21"/>
      <c r="I11" s="21"/>
      <c r="J11" s="21"/>
      <c r="K11" s="21"/>
      <c r="L11" s="21"/>
      <c r="M11" s="305">
        <v>1000</v>
      </c>
      <c r="N11" s="309" t="s">
        <v>2449</v>
      </c>
    </row>
    <row r="12" spans="1:14" x14ac:dyDescent="0.25">
      <c r="A12" s="269">
        <v>8</v>
      </c>
      <c r="B12" s="258">
        <v>23</v>
      </c>
      <c r="C12" s="299" t="s">
        <v>572</v>
      </c>
      <c r="D12" s="21">
        <v>6000</v>
      </c>
      <c r="E12" s="21">
        <v>3500</v>
      </c>
      <c r="F12" s="21">
        <v>6000</v>
      </c>
      <c r="G12" s="21"/>
      <c r="H12" s="21"/>
      <c r="I12" s="21"/>
      <c r="J12" s="21"/>
      <c r="K12" s="21"/>
      <c r="L12" s="21"/>
      <c r="M12" s="305">
        <v>1000</v>
      </c>
      <c r="N12" s="309" t="s">
        <v>2450</v>
      </c>
    </row>
    <row r="13" spans="1:14" x14ac:dyDescent="0.25">
      <c r="A13" s="269">
        <v>9</v>
      </c>
      <c r="B13" s="258">
        <v>24</v>
      </c>
      <c r="C13" s="299" t="s">
        <v>581</v>
      </c>
      <c r="D13" s="21">
        <v>6000</v>
      </c>
      <c r="E13" s="21">
        <v>3500</v>
      </c>
      <c r="F13" s="21">
        <v>6000</v>
      </c>
      <c r="G13" s="21"/>
      <c r="H13" s="21"/>
      <c r="I13" s="21"/>
      <c r="J13" s="21"/>
      <c r="K13" s="21"/>
      <c r="L13" s="21"/>
      <c r="M13" s="305">
        <v>1000</v>
      </c>
      <c r="N13" s="309" t="s">
        <v>2450</v>
      </c>
    </row>
    <row r="14" spans="1:14" x14ac:dyDescent="0.25">
      <c r="A14" s="269">
        <v>10</v>
      </c>
      <c r="B14" s="258">
        <v>25</v>
      </c>
      <c r="C14" s="299" t="s">
        <v>600</v>
      </c>
      <c r="D14" s="21">
        <v>6000</v>
      </c>
      <c r="E14" s="21">
        <v>3500</v>
      </c>
      <c r="F14" s="21">
        <v>6000</v>
      </c>
      <c r="G14" s="21"/>
      <c r="H14" s="21"/>
      <c r="I14" s="21"/>
      <c r="J14" s="21"/>
      <c r="K14" s="21"/>
      <c r="L14" s="21"/>
      <c r="M14" s="305">
        <v>1000</v>
      </c>
      <c r="N14" s="309" t="s">
        <v>2450</v>
      </c>
    </row>
    <row r="15" spans="1:14" x14ac:dyDescent="0.25">
      <c r="A15" s="269">
        <v>11</v>
      </c>
      <c r="B15" s="258">
        <v>26</v>
      </c>
      <c r="C15" s="299" t="s">
        <v>607</v>
      </c>
      <c r="D15" s="21">
        <v>6000</v>
      </c>
      <c r="E15" s="21">
        <v>3500</v>
      </c>
      <c r="F15" s="21">
        <v>6000</v>
      </c>
      <c r="G15" s="21"/>
      <c r="H15" s="21"/>
      <c r="I15" s="21"/>
      <c r="J15" s="21"/>
      <c r="K15" s="21"/>
      <c r="L15" s="21"/>
      <c r="M15" s="305">
        <v>1000</v>
      </c>
      <c r="N15" s="309" t="s">
        <v>2450</v>
      </c>
    </row>
    <row r="16" spans="1:14" x14ac:dyDescent="0.25">
      <c r="A16" s="269">
        <v>12</v>
      </c>
      <c r="B16" s="258">
        <v>27</v>
      </c>
      <c r="C16" s="299" t="s">
        <v>614</v>
      </c>
      <c r="D16" s="21">
        <v>6000</v>
      </c>
      <c r="E16" s="21">
        <v>3500</v>
      </c>
      <c r="F16" s="21">
        <v>6000</v>
      </c>
      <c r="G16" s="21"/>
      <c r="H16" s="21"/>
      <c r="I16" s="21"/>
      <c r="J16" s="21"/>
      <c r="K16" s="21"/>
      <c r="L16" s="21"/>
      <c r="M16" s="305">
        <v>1000</v>
      </c>
      <c r="N16" s="309" t="s">
        <v>2450</v>
      </c>
    </row>
    <row r="17" spans="1:14" x14ac:dyDescent="0.25">
      <c r="A17" s="269">
        <v>13</v>
      </c>
      <c r="B17" s="258">
        <v>28</v>
      </c>
      <c r="C17" s="299" t="s">
        <v>621</v>
      </c>
      <c r="D17" s="21">
        <v>6000</v>
      </c>
      <c r="E17" s="21">
        <v>3500</v>
      </c>
      <c r="F17" s="21">
        <v>6000</v>
      </c>
      <c r="G17" s="21"/>
      <c r="H17" s="21"/>
      <c r="I17" s="21"/>
      <c r="J17" s="21"/>
      <c r="K17" s="21"/>
      <c r="L17" s="21"/>
      <c r="M17" s="305">
        <v>1000</v>
      </c>
      <c r="N17" s="309" t="s">
        <v>2450</v>
      </c>
    </row>
    <row r="18" spans="1:14" x14ac:dyDescent="0.25">
      <c r="A18" s="269">
        <v>14</v>
      </c>
      <c r="B18" s="258">
        <v>29</v>
      </c>
      <c r="C18" s="299" t="s">
        <v>634</v>
      </c>
      <c r="D18" s="21">
        <v>6000</v>
      </c>
      <c r="E18" s="21">
        <v>3500</v>
      </c>
      <c r="F18" s="21">
        <v>6000</v>
      </c>
      <c r="G18" s="21"/>
      <c r="H18" s="21"/>
      <c r="I18" s="21"/>
      <c r="J18" s="21"/>
      <c r="K18" s="21"/>
      <c r="L18" s="21"/>
      <c r="M18" s="305">
        <v>1000</v>
      </c>
      <c r="N18" s="309" t="s">
        <v>2450</v>
      </c>
    </row>
    <row r="19" spans="1:14" x14ac:dyDescent="0.25">
      <c r="A19" s="269">
        <v>15</v>
      </c>
      <c r="B19" s="258" t="s">
        <v>2366</v>
      </c>
      <c r="C19" s="299" t="s">
        <v>645</v>
      </c>
      <c r="D19" s="21">
        <v>6000</v>
      </c>
      <c r="E19" s="21">
        <v>3500</v>
      </c>
      <c r="F19" s="21">
        <v>6000</v>
      </c>
      <c r="G19" s="21"/>
      <c r="H19" s="21"/>
      <c r="I19" s="21"/>
      <c r="J19" s="21"/>
      <c r="K19" s="21"/>
      <c r="L19" s="21"/>
      <c r="M19" s="305">
        <v>1000</v>
      </c>
      <c r="N19" s="309" t="s">
        <v>2450</v>
      </c>
    </row>
    <row r="20" spans="1:14" x14ac:dyDescent="0.25">
      <c r="A20" s="269">
        <v>16</v>
      </c>
      <c r="B20" s="258" t="s">
        <v>2367</v>
      </c>
      <c r="C20" s="299" t="s">
        <v>655</v>
      </c>
      <c r="D20" s="21">
        <v>6000</v>
      </c>
      <c r="E20" s="21">
        <v>3500</v>
      </c>
      <c r="F20" s="21">
        <v>6000</v>
      </c>
      <c r="G20" s="21"/>
      <c r="H20" s="21"/>
      <c r="I20" s="21"/>
      <c r="J20" s="21"/>
      <c r="K20" s="21"/>
      <c r="L20" s="21"/>
      <c r="M20" s="305">
        <v>1000</v>
      </c>
      <c r="N20" s="309" t="s">
        <v>2450</v>
      </c>
    </row>
    <row r="21" spans="1:14" x14ac:dyDescent="0.25">
      <c r="A21" s="269">
        <v>17</v>
      </c>
      <c r="B21" s="258" t="s">
        <v>2368</v>
      </c>
      <c r="C21" s="299" t="s">
        <v>668</v>
      </c>
      <c r="D21" s="21">
        <v>6000</v>
      </c>
      <c r="E21" s="21">
        <v>3500</v>
      </c>
      <c r="F21" s="21">
        <v>6000</v>
      </c>
      <c r="G21" s="21"/>
      <c r="H21" s="21"/>
      <c r="I21" s="21"/>
      <c r="J21" s="21"/>
      <c r="K21" s="21"/>
      <c r="L21" s="21"/>
      <c r="M21" s="305">
        <v>1000</v>
      </c>
      <c r="N21" s="309" t="s">
        <v>2450</v>
      </c>
    </row>
    <row r="22" spans="1:14" x14ac:dyDescent="0.25">
      <c r="A22" s="269">
        <v>18</v>
      </c>
      <c r="B22" s="258" t="s">
        <v>2369</v>
      </c>
      <c r="C22" s="299" t="s">
        <v>705</v>
      </c>
      <c r="D22" s="21">
        <v>6000</v>
      </c>
      <c r="E22" s="21">
        <v>3500</v>
      </c>
      <c r="F22" s="21">
        <v>6000</v>
      </c>
      <c r="G22" s="21"/>
      <c r="H22" s="21"/>
      <c r="I22" s="21"/>
      <c r="J22" s="21"/>
      <c r="K22" s="21"/>
      <c r="L22" s="21"/>
      <c r="M22" s="305">
        <v>1000</v>
      </c>
      <c r="N22" s="309" t="s">
        <v>2450</v>
      </c>
    </row>
    <row r="23" spans="1:14" x14ac:dyDescent="0.25">
      <c r="A23" s="269">
        <v>19</v>
      </c>
      <c r="B23" s="258" t="s">
        <v>2370</v>
      </c>
      <c r="C23" s="299" t="s">
        <v>721</v>
      </c>
      <c r="D23" s="21">
        <v>6000</v>
      </c>
      <c r="E23" s="21">
        <v>3500</v>
      </c>
      <c r="F23" s="21">
        <v>6000</v>
      </c>
      <c r="G23" s="21"/>
      <c r="H23" s="21"/>
      <c r="I23" s="21"/>
      <c r="J23" s="21"/>
      <c r="K23" s="21"/>
      <c r="L23" s="21"/>
      <c r="M23" s="305">
        <v>1000</v>
      </c>
      <c r="N23" s="309" t="s">
        <v>2450</v>
      </c>
    </row>
    <row r="24" spans="1:14" x14ac:dyDescent="0.25">
      <c r="A24" s="269">
        <v>20</v>
      </c>
      <c r="B24" s="258" t="s">
        <v>2372</v>
      </c>
      <c r="C24" s="299" t="s">
        <v>750</v>
      </c>
      <c r="D24" s="21">
        <v>6000</v>
      </c>
      <c r="E24" s="21">
        <v>3500</v>
      </c>
      <c r="F24" s="21">
        <v>6000</v>
      </c>
      <c r="G24" s="21"/>
      <c r="H24" s="21"/>
      <c r="I24" s="21"/>
      <c r="J24" s="21"/>
      <c r="K24" s="21"/>
      <c r="L24" s="21"/>
      <c r="M24" s="305">
        <v>1000</v>
      </c>
      <c r="N24" s="309" t="s">
        <v>2450</v>
      </c>
    </row>
    <row r="25" spans="1:14" x14ac:dyDescent="0.25">
      <c r="A25" s="269">
        <v>21</v>
      </c>
      <c r="B25" s="258">
        <v>44</v>
      </c>
      <c r="C25" s="299" t="s">
        <v>1008</v>
      </c>
      <c r="D25" s="21">
        <v>6000</v>
      </c>
      <c r="E25" s="21">
        <v>3500</v>
      </c>
      <c r="F25" s="21">
        <v>6000</v>
      </c>
      <c r="G25" s="21"/>
      <c r="H25" s="21"/>
      <c r="I25" s="21"/>
      <c r="J25" s="21"/>
      <c r="K25" s="21"/>
      <c r="L25" s="21"/>
      <c r="M25" s="305">
        <v>1000</v>
      </c>
      <c r="N25" s="309" t="s">
        <v>2453</v>
      </c>
    </row>
    <row r="26" spans="1:14" x14ac:dyDescent="0.25">
      <c r="A26" s="269">
        <v>22</v>
      </c>
      <c r="B26" s="258">
        <v>47</v>
      </c>
      <c r="C26" s="299" t="s">
        <v>1037</v>
      </c>
      <c r="D26" s="21">
        <v>6000</v>
      </c>
      <c r="E26" s="21">
        <v>3500</v>
      </c>
      <c r="F26" s="21">
        <v>6000</v>
      </c>
      <c r="G26" s="21"/>
      <c r="H26" s="21"/>
      <c r="I26" s="21"/>
      <c r="J26" s="21"/>
      <c r="K26" s="21"/>
      <c r="L26" s="21"/>
      <c r="M26" s="305">
        <v>1000</v>
      </c>
      <c r="N26" s="309" t="s">
        <v>2453</v>
      </c>
    </row>
    <row r="27" spans="1:14" x14ac:dyDescent="0.25">
      <c r="A27" s="269">
        <v>23</v>
      </c>
      <c r="B27" s="258">
        <v>48</v>
      </c>
      <c r="C27" s="299" t="s">
        <v>1050</v>
      </c>
      <c r="D27" s="21">
        <v>6000</v>
      </c>
      <c r="E27" s="21">
        <v>3500</v>
      </c>
      <c r="F27" s="21">
        <v>6000</v>
      </c>
      <c r="G27" s="21"/>
      <c r="H27" s="21"/>
      <c r="I27" s="21"/>
      <c r="J27" s="21"/>
      <c r="K27" s="21"/>
      <c r="L27" s="21"/>
      <c r="M27" s="305">
        <v>1000</v>
      </c>
      <c r="N27" s="309" t="s">
        <v>2453</v>
      </c>
    </row>
    <row r="28" spans="1:14" x14ac:dyDescent="0.25">
      <c r="A28" s="269">
        <v>24</v>
      </c>
      <c r="B28" s="258">
        <v>49</v>
      </c>
      <c r="C28" s="299" t="s">
        <v>1061</v>
      </c>
      <c r="D28" s="21">
        <v>6000</v>
      </c>
      <c r="E28" s="21">
        <v>3500</v>
      </c>
      <c r="F28" s="21">
        <v>6000</v>
      </c>
      <c r="G28" s="21"/>
      <c r="H28" s="21"/>
      <c r="I28" s="21"/>
      <c r="J28" s="21"/>
      <c r="K28" s="21"/>
      <c r="L28" s="21"/>
      <c r="M28" s="305">
        <v>1000</v>
      </c>
      <c r="N28" s="309" t="s">
        <v>2452</v>
      </c>
    </row>
    <row r="29" spans="1:14" x14ac:dyDescent="0.25">
      <c r="A29" s="269">
        <v>25</v>
      </c>
      <c r="B29" s="258" t="s">
        <v>2378</v>
      </c>
      <c r="C29" s="299" t="s">
        <v>1068</v>
      </c>
      <c r="D29" s="21">
        <v>6000</v>
      </c>
      <c r="E29" s="21">
        <v>3500</v>
      </c>
      <c r="F29" s="21">
        <v>6000</v>
      </c>
      <c r="G29" s="21"/>
      <c r="H29" s="21"/>
      <c r="I29" s="21"/>
      <c r="J29" s="21"/>
      <c r="K29" s="21"/>
      <c r="L29" s="21"/>
      <c r="M29" s="305">
        <v>1000</v>
      </c>
      <c r="N29" s="309" t="s">
        <v>2452</v>
      </c>
    </row>
    <row r="30" spans="1:14" x14ac:dyDescent="0.25">
      <c r="A30" s="269">
        <v>26</v>
      </c>
      <c r="B30" s="258">
        <v>50</v>
      </c>
      <c r="C30" s="299" t="s">
        <v>1306</v>
      </c>
      <c r="D30" s="21">
        <v>6000</v>
      </c>
      <c r="E30" s="21">
        <v>3500</v>
      </c>
      <c r="F30" s="21">
        <v>6000</v>
      </c>
      <c r="G30" s="21"/>
      <c r="H30" s="21"/>
      <c r="I30" s="21"/>
      <c r="J30" s="21"/>
      <c r="K30" s="21"/>
      <c r="L30" s="21"/>
      <c r="M30" s="305">
        <v>1000</v>
      </c>
      <c r="N30" s="309" t="s">
        <v>2453</v>
      </c>
    </row>
    <row r="31" spans="1:14" x14ac:dyDescent="0.25">
      <c r="A31" s="269">
        <v>27</v>
      </c>
      <c r="B31" s="258">
        <v>51</v>
      </c>
      <c r="C31" s="299" t="s">
        <v>1376</v>
      </c>
      <c r="D31" s="21">
        <v>6000</v>
      </c>
      <c r="E31" s="21">
        <v>3500</v>
      </c>
      <c r="F31" s="21">
        <v>6000</v>
      </c>
      <c r="G31" s="21"/>
      <c r="H31" s="21"/>
      <c r="I31" s="21"/>
      <c r="J31" s="21"/>
      <c r="K31" s="21"/>
      <c r="L31" s="21"/>
      <c r="M31" s="305">
        <v>1000</v>
      </c>
      <c r="N31" s="309" t="s">
        <v>2453</v>
      </c>
    </row>
    <row r="32" spans="1:14" x14ac:dyDescent="0.25">
      <c r="A32" s="269">
        <v>28</v>
      </c>
      <c r="B32" s="258">
        <v>53</v>
      </c>
      <c r="C32" s="299" t="s">
        <v>1395</v>
      </c>
      <c r="D32" s="21">
        <v>6000</v>
      </c>
      <c r="E32" s="21">
        <v>3500</v>
      </c>
      <c r="F32" s="21">
        <v>6000</v>
      </c>
      <c r="G32" s="21"/>
      <c r="H32" s="21"/>
      <c r="I32" s="21"/>
      <c r="J32" s="21"/>
      <c r="K32" s="21"/>
      <c r="L32" s="21"/>
      <c r="M32" s="305">
        <v>1000</v>
      </c>
      <c r="N32" s="309" t="s">
        <v>2453</v>
      </c>
    </row>
    <row r="33" spans="1:14" x14ac:dyDescent="0.25">
      <c r="A33" s="269">
        <v>29</v>
      </c>
      <c r="B33" s="258">
        <v>54</v>
      </c>
      <c r="C33" s="299" t="s">
        <v>1431</v>
      </c>
      <c r="D33" s="21">
        <v>6000</v>
      </c>
      <c r="E33" s="21">
        <v>3500</v>
      </c>
      <c r="F33" s="21">
        <v>6000</v>
      </c>
      <c r="G33" s="21"/>
      <c r="H33" s="21"/>
      <c r="I33" s="21"/>
      <c r="J33" s="21"/>
      <c r="K33" s="21"/>
      <c r="L33" s="21"/>
      <c r="M33" s="305">
        <v>1000</v>
      </c>
      <c r="N33" s="309" t="s">
        <v>2453</v>
      </c>
    </row>
    <row r="34" spans="1:14" x14ac:dyDescent="0.25">
      <c r="A34" s="269">
        <v>30</v>
      </c>
      <c r="B34" s="258">
        <v>55</v>
      </c>
      <c r="C34" s="299" t="s">
        <v>1473</v>
      </c>
      <c r="D34" s="21">
        <v>6000</v>
      </c>
      <c r="E34" s="21">
        <v>3500</v>
      </c>
      <c r="F34" s="21">
        <v>6000</v>
      </c>
      <c r="G34" s="21"/>
      <c r="H34" s="21"/>
      <c r="I34" s="21"/>
      <c r="J34" s="21"/>
      <c r="K34" s="21"/>
      <c r="L34" s="21"/>
      <c r="M34" s="305">
        <v>1000</v>
      </c>
      <c r="N34" s="309" t="s">
        <v>2453</v>
      </c>
    </row>
    <row r="35" spans="1:14" x14ac:dyDescent="0.25">
      <c r="A35" s="269">
        <v>31</v>
      </c>
      <c r="B35" s="258">
        <v>56</v>
      </c>
      <c r="C35" s="299" t="s">
        <v>1506</v>
      </c>
      <c r="D35" s="21">
        <v>6000</v>
      </c>
      <c r="E35" s="21">
        <v>3500</v>
      </c>
      <c r="F35" s="21">
        <v>6000</v>
      </c>
      <c r="G35" s="21"/>
      <c r="H35" s="21"/>
      <c r="I35" s="21"/>
      <c r="J35" s="21"/>
      <c r="K35" s="21"/>
      <c r="L35" s="21"/>
      <c r="M35" s="305">
        <v>1000</v>
      </c>
      <c r="N35" s="309" t="s">
        <v>2453</v>
      </c>
    </row>
    <row r="36" spans="1:14" x14ac:dyDescent="0.25">
      <c r="A36" s="269">
        <v>32</v>
      </c>
      <c r="B36" s="258">
        <v>57</v>
      </c>
      <c r="C36" s="299" t="s">
        <v>1534</v>
      </c>
      <c r="D36" s="21">
        <v>6000</v>
      </c>
      <c r="E36" s="21">
        <v>3500</v>
      </c>
      <c r="F36" s="21">
        <v>6000</v>
      </c>
      <c r="G36" s="21"/>
      <c r="H36" s="21"/>
      <c r="I36" s="21"/>
      <c r="J36" s="21"/>
      <c r="K36" s="21"/>
      <c r="L36" s="21"/>
      <c r="M36" s="305">
        <v>1000</v>
      </c>
      <c r="N36" s="309" t="s">
        <v>2453</v>
      </c>
    </row>
    <row r="37" spans="1:14" x14ac:dyDescent="0.25">
      <c r="A37" s="269">
        <v>33</v>
      </c>
      <c r="B37" s="258">
        <v>58</v>
      </c>
      <c r="C37" s="299" t="s">
        <v>1547</v>
      </c>
      <c r="D37" s="21">
        <v>6000</v>
      </c>
      <c r="E37" s="21">
        <v>3500</v>
      </c>
      <c r="F37" s="21">
        <v>6000</v>
      </c>
      <c r="G37" s="21"/>
      <c r="H37" s="21"/>
      <c r="I37" s="21"/>
      <c r="J37" s="21"/>
      <c r="K37" s="21"/>
      <c r="L37" s="21"/>
      <c r="M37" s="305">
        <v>1000</v>
      </c>
      <c r="N37" s="309" t="s">
        <v>2453</v>
      </c>
    </row>
    <row r="38" spans="1:14" x14ac:dyDescent="0.25">
      <c r="A38" s="269">
        <v>34</v>
      </c>
      <c r="B38" s="258">
        <v>59</v>
      </c>
      <c r="C38" s="299" t="s">
        <v>1618</v>
      </c>
      <c r="D38" s="21">
        <v>6000</v>
      </c>
      <c r="E38" s="21">
        <v>3500</v>
      </c>
      <c r="F38" s="21">
        <v>6000</v>
      </c>
      <c r="G38" s="21"/>
      <c r="H38" s="21"/>
      <c r="I38" s="21"/>
      <c r="J38" s="21"/>
      <c r="K38" s="21"/>
      <c r="L38" s="21"/>
      <c r="M38" s="305">
        <v>1000</v>
      </c>
      <c r="N38" s="309" t="s">
        <v>2453</v>
      </c>
    </row>
    <row r="39" spans="1:14" x14ac:dyDescent="0.25">
      <c r="A39" s="269">
        <v>35</v>
      </c>
      <c r="B39" s="258" t="s">
        <v>2393</v>
      </c>
      <c r="C39" s="299" t="s">
        <v>1631</v>
      </c>
      <c r="D39" s="21">
        <v>6000</v>
      </c>
      <c r="E39" s="21">
        <v>3500</v>
      </c>
      <c r="F39" s="21">
        <v>6000</v>
      </c>
      <c r="G39" s="21"/>
      <c r="H39" s="21"/>
      <c r="I39" s="21"/>
      <c r="J39" s="21"/>
      <c r="K39" s="21"/>
      <c r="L39" s="21"/>
      <c r="M39" s="305">
        <v>1000</v>
      </c>
      <c r="N39" s="309" t="s">
        <v>2453</v>
      </c>
    </row>
    <row r="40" spans="1:14" x14ac:dyDescent="0.25">
      <c r="A40" s="269">
        <v>36</v>
      </c>
      <c r="B40" s="258" t="s">
        <v>2394</v>
      </c>
      <c r="C40" s="299" t="s">
        <v>1650</v>
      </c>
      <c r="D40" s="21">
        <v>6000</v>
      </c>
      <c r="E40" s="21">
        <v>3500</v>
      </c>
      <c r="F40" s="21">
        <v>6000</v>
      </c>
      <c r="G40" s="21"/>
      <c r="H40" s="21"/>
      <c r="I40" s="21"/>
      <c r="J40" s="21"/>
      <c r="K40" s="21"/>
      <c r="L40" s="21"/>
      <c r="M40" s="305">
        <v>1000</v>
      </c>
      <c r="N40" s="309" t="s">
        <v>2453</v>
      </c>
    </row>
    <row r="41" spans="1:14" x14ac:dyDescent="0.25">
      <c r="A41" s="269">
        <v>37</v>
      </c>
      <c r="B41" s="258" t="s">
        <v>2395</v>
      </c>
      <c r="C41" s="299" t="s">
        <v>1660</v>
      </c>
      <c r="D41" s="21">
        <v>6000</v>
      </c>
      <c r="E41" s="21">
        <v>3500</v>
      </c>
      <c r="F41" s="21">
        <v>6000</v>
      </c>
      <c r="G41" s="21"/>
      <c r="H41" s="21"/>
      <c r="I41" s="21"/>
      <c r="J41" s="21"/>
      <c r="K41" s="21"/>
      <c r="L41" s="21"/>
      <c r="M41" s="305">
        <v>1000</v>
      </c>
      <c r="N41" s="309" t="s">
        <v>2453</v>
      </c>
    </row>
    <row r="42" spans="1:14" x14ac:dyDescent="0.25">
      <c r="A42" s="269">
        <v>38</v>
      </c>
      <c r="B42" s="258" t="s">
        <v>2396</v>
      </c>
      <c r="C42" s="299" t="s">
        <v>1688</v>
      </c>
      <c r="D42" s="21">
        <v>6000</v>
      </c>
      <c r="E42" s="21">
        <v>3500</v>
      </c>
      <c r="F42" s="21">
        <v>6000</v>
      </c>
      <c r="G42" s="21"/>
      <c r="H42" s="21"/>
      <c r="I42" s="21"/>
      <c r="J42" s="21"/>
      <c r="K42" s="21"/>
      <c r="L42" s="21"/>
      <c r="M42" s="305">
        <v>1000</v>
      </c>
      <c r="N42" s="309" t="s">
        <v>2452</v>
      </c>
    </row>
    <row r="43" spans="1:14" x14ac:dyDescent="0.25">
      <c r="A43" s="269">
        <v>39</v>
      </c>
      <c r="B43" s="258" t="s">
        <v>2397</v>
      </c>
      <c r="C43" s="299" t="s">
        <v>1710</v>
      </c>
      <c r="D43" s="21">
        <v>6000</v>
      </c>
      <c r="E43" s="21">
        <v>3500</v>
      </c>
      <c r="F43" s="21">
        <v>6000</v>
      </c>
      <c r="G43" s="21"/>
      <c r="H43" s="21"/>
      <c r="I43" s="21"/>
      <c r="J43" s="21"/>
      <c r="K43" s="21"/>
      <c r="L43" s="21"/>
      <c r="M43" s="305">
        <v>1000</v>
      </c>
      <c r="N43" s="309" t="s">
        <v>2452</v>
      </c>
    </row>
    <row r="44" spans="1:14" x14ac:dyDescent="0.25">
      <c r="A44" s="269">
        <v>40</v>
      </c>
      <c r="B44" s="258" t="s">
        <v>2398</v>
      </c>
      <c r="C44" s="299" t="s">
        <v>1714</v>
      </c>
      <c r="D44" s="21">
        <v>6000</v>
      </c>
      <c r="E44" s="21">
        <v>3500</v>
      </c>
      <c r="F44" s="21">
        <v>6000</v>
      </c>
      <c r="G44" s="21"/>
      <c r="H44" s="21"/>
      <c r="I44" s="21"/>
      <c r="J44" s="21"/>
      <c r="K44" s="21"/>
      <c r="L44" s="21"/>
      <c r="M44" s="305">
        <v>1000</v>
      </c>
      <c r="N44" s="309" t="s">
        <v>2453</v>
      </c>
    </row>
    <row r="45" spans="1:14" x14ac:dyDescent="0.25">
      <c r="A45" s="269">
        <v>41</v>
      </c>
      <c r="B45" s="258" t="s">
        <v>2399</v>
      </c>
      <c r="C45" s="299" t="s">
        <v>1721</v>
      </c>
      <c r="D45" s="21">
        <v>6000</v>
      </c>
      <c r="E45" s="21">
        <v>3500</v>
      </c>
      <c r="F45" s="21">
        <v>6000</v>
      </c>
      <c r="G45" s="21"/>
      <c r="H45" s="21"/>
      <c r="I45" s="21"/>
      <c r="J45" s="21"/>
      <c r="K45" s="21"/>
      <c r="L45" s="21"/>
      <c r="M45" s="305">
        <v>1000</v>
      </c>
      <c r="N45" s="309" t="s">
        <v>2452</v>
      </c>
    </row>
    <row r="46" spans="1:14" x14ac:dyDescent="0.25">
      <c r="A46" s="269">
        <v>42</v>
      </c>
      <c r="B46" s="258" t="s">
        <v>2400</v>
      </c>
      <c r="C46" s="299" t="s">
        <v>1734</v>
      </c>
      <c r="D46" s="21">
        <v>6000</v>
      </c>
      <c r="E46" s="21">
        <v>3500</v>
      </c>
      <c r="F46" s="21">
        <v>6000</v>
      </c>
      <c r="G46" s="21"/>
      <c r="H46" s="21"/>
      <c r="I46" s="21"/>
      <c r="J46" s="21"/>
      <c r="K46" s="21"/>
      <c r="L46" s="21"/>
      <c r="M46" s="305">
        <v>1000</v>
      </c>
      <c r="N46" s="309" t="s">
        <v>2453</v>
      </c>
    </row>
    <row r="47" spans="1:14" x14ac:dyDescent="0.25">
      <c r="A47" s="269">
        <v>43</v>
      </c>
      <c r="B47" s="258" t="s">
        <v>2401</v>
      </c>
      <c r="C47" s="299" t="s">
        <v>1747</v>
      </c>
      <c r="D47" s="21">
        <v>6000</v>
      </c>
      <c r="E47" s="21">
        <v>3500</v>
      </c>
      <c r="F47" s="21">
        <v>6000</v>
      </c>
      <c r="G47" s="21"/>
      <c r="H47" s="21"/>
      <c r="I47" s="21"/>
      <c r="J47" s="21"/>
      <c r="K47" s="21"/>
      <c r="L47" s="21"/>
      <c r="M47" s="305">
        <v>1000</v>
      </c>
      <c r="N47" s="309" t="s">
        <v>2453</v>
      </c>
    </row>
    <row r="48" spans="1:14" x14ac:dyDescent="0.25">
      <c r="A48" s="269">
        <v>44</v>
      </c>
      <c r="B48" s="258" t="s">
        <v>2402</v>
      </c>
      <c r="C48" s="299" t="s">
        <v>1760</v>
      </c>
      <c r="D48" s="21">
        <v>6000</v>
      </c>
      <c r="E48" s="21">
        <v>3500</v>
      </c>
      <c r="F48" s="21">
        <v>6000</v>
      </c>
      <c r="G48" s="21"/>
      <c r="H48" s="21"/>
      <c r="I48" s="21"/>
      <c r="J48" s="21"/>
      <c r="K48" s="21"/>
      <c r="L48" s="21"/>
      <c r="M48" s="305">
        <v>1000</v>
      </c>
      <c r="N48" s="309" t="s">
        <v>2453</v>
      </c>
    </row>
    <row r="49" spans="1:14" x14ac:dyDescent="0.25">
      <c r="A49" s="269">
        <v>45</v>
      </c>
      <c r="B49" s="258" t="s">
        <v>2403</v>
      </c>
      <c r="C49" s="299" t="s">
        <v>1770</v>
      </c>
      <c r="D49" s="21">
        <v>6000</v>
      </c>
      <c r="E49" s="21">
        <v>3500</v>
      </c>
      <c r="F49" s="21">
        <v>6000</v>
      </c>
      <c r="G49" s="21"/>
      <c r="H49" s="21"/>
      <c r="I49" s="21"/>
      <c r="J49" s="21"/>
      <c r="K49" s="21"/>
      <c r="L49" s="21"/>
      <c r="M49" s="305">
        <v>1000</v>
      </c>
      <c r="N49" s="309" t="s">
        <v>2453</v>
      </c>
    </row>
    <row r="50" spans="1:14" x14ac:dyDescent="0.25">
      <c r="A50" s="269">
        <v>46</v>
      </c>
      <c r="B50" s="258" t="s">
        <v>2404</v>
      </c>
      <c r="C50" s="299" t="s">
        <v>1780</v>
      </c>
      <c r="D50" s="21">
        <v>6000</v>
      </c>
      <c r="E50" s="21">
        <v>3500</v>
      </c>
      <c r="F50" s="21">
        <v>6000</v>
      </c>
      <c r="G50" s="21"/>
      <c r="H50" s="21"/>
      <c r="I50" s="21"/>
      <c r="J50" s="21"/>
      <c r="K50" s="21"/>
      <c r="L50" s="21"/>
      <c r="M50" s="305">
        <v>1000</v>
      </c>
      <c r="N50" s="309" t="s">
        <v>2452</v>
      </c>
    </row>
    <row r="51" spans="1:14" x14ac:dyDescent="0.25">
      <c r="A51" s="269">
        <v>47</v>
      </c>
      <c r="B51" s="258" t="s">
        <v>2405</v>
      </c>
      <c r="C51" s="299" t="s">
        <v>1787</v>
      </c>
      <c r="D51" s="21">
        <v>6000</v>
      </c>
      <c r="E51" s="21">
        <v>3500</v>
      </c>
      <c r="F51" s="21">
        <v>6000</v>
      </c>
      <c r="G51" s="21"/>
      <c r="H51" s="21"/>
      <c r="I51" s="21"/>
      <c r="J51" s="21"/>
      <c r="K51" s="21"/>
      <c r="L51" s="21"/>
      <c r="M51" s="305">
        <v>1000</v>
      </c>
      <c r="N51" s="309" t="s">
        <v>2452</v>
      </c>
    </row>
    <row r="52" spans="1:14" x14ac:dyDescent="0.25">
      <c r="A52" s="269">
        <v>48</v>
      </c>
      <c r="B52" s="258">
        <v>80</v>
      </c>
      <c r="C52" s="299" t="s">
        <v>1793</v>
      </c>
      <c r="D52" s="21">
        <v>6000</v>
      </c>
      <c r="E52" s="21">
        <v>3500</v>
      </c>
      <c r="F52" s="21">
        <v>6000</v>
      </c>
      <c r="G52" s="21"/>
      <c r="H52" s="21"/>
      <c r="I52" s="21"/>
      <c r="J52" s="21"/>
      <c r="K52" s="21"/>
      <c r="L52" s="21"/>
      <c r="M52" s="305">
        <v>1000</v>
      </c>
      <c r="N52" s="309" t="s">
        <v>2454</v>
      </c>
    </row>
    <row r="53" spans="1:14" x14ac:dyDescent="0.25">
      <c r="A53" s="269">
        <v>49</v>
      </c>
      <c r="B53" s="258">
        <v>81</v>
      </c>
      <c r="C53" s="299" t="s">
        <v>1796</v>
      </c>
      <c r="D53" s="21">
        <v>6000</v>
      </c>
      <c r="E53" s="21">
        <v>3500</v>
      </c>
      <c r="F53" s="21">
        <v>6000</v>
      </c>
      <c r="G53" s="21"/>
      <c r="H53" s="21"/>
      <c r="I53" s="21"/>
      <c r="J53" s="21"/>
      <c r="K53" s="21"/>
      <c r="L53" s="21"/>
      <c r="M53" s="305">
        <v>1000</v>
      </c>
      <c r="N53" s="309" t="s">
        <v>2454</v>
      </c>
    </row>
    <row r="54" spans="1:14" x14ac:dyDescent="0.25">
      <c r="A54" s="269">
        <v>50</v>
      </c>
      <c r="B54" s="258">
        <v>82</v>
      </c>
      <c r="C54" s="299" t="s">
        <v>1803</v>
      </c>
      <c r="D54" s="21">
        <v>6000</v>
      </c>
      <c r="E54" s="21">
        <v>3500</v>
      </c>
      <c r="F54" s="21">
        <v>6000</v>
      </c>
      <c r="G54" s="21"/>
      <c r="H54" s="21"/>
      <c r="I54" s="21"/>
      <c r="J54" s="21"/>
      <c r="K54" s="21"/>
      <c r="L54" s="21"/>
      <c r="M54" s="305">
        <v>1000</v>
      </c>
      <c r="N54" s="309" t="s">
        <v>2454</v>
      </c>
    </row>
    <row r="55" spans="1:14" x14ac:dyDescent="0.25">
      <c r="A55" s="269">
        <v>51</v>
      </c>
      <c r="B55" s="258">
        <v>83</v>
      </c>
      <c r="C55" s="299" t="s">
        <v>1806</v>
      </c>
      <c r="D55" s="21">
        <v>6000</v>
      </c>
      <c r="E55" s="21">
        <v>3500</v>
      </c>
      <c r="F55" s="21">
        <v>6000</v>
      </c>
      <c r="G55" s="21"/>
      <c r="H55" s="21"/>
      <c r="I55" s="21"/>
      <c r="J55" s="21"/>
      <c r="K55" s="21"/>
      <c r="L55" s="21"/>
      <c r="M55" s="305">
        <v>1000</v>
      </c>
      <c r="N55" s="309" t="s">
        <v>2454</v>
      </c>
    </row>
    <row r="56" spans="1:14" x14ac:dyDescent="0.25">
      <c r="A56" s="269">
        <v>52</v>
      </c>
      <c r="B56" s="258">
        <v>84</v>
      </c>
      <c r="C56" s="299" t="s">
        <v>1823</v>
      </c>
      <c r="D56" s="21">
        <v>6000</v>
      </c>
      <c r="E56" s="21">
        <v>3500</v>
      </c>
      <c r="F56" s="21">
        <v>6000</v>
      </c>
      <c r="G56" s="21"/>
      <c r="H56" s="21"/>
      <c r="I56" s="21"/>
      <c r="J56" s="21"/>
      <c r="K56" s="21"/>
      <c r="L56" s="21"/>
      <c r="M56" s="305">
        <v>1000</v>
      </c>
      <c r="N56" s="309" t="s">
        <v>2454</v>
      </c>
    </row>
    <row r="57" spans="1:14" x14ac:dyDescent="0.25">
      <c r="A57" s="269">
        <v>53</v>
      </c>
      <c r="B57" s="258">
        <v>85</v>
      </c>
      <c r="C57" s="299" t="s">
        <v>1830</v>
      </c>
      <c r="D57" s="21">
        <v>6000</v>
      </c>
      <c r="E57" s="21">
        <v>3500</v>
      </c>
      <c r="F57" s="21">
        <v>6000</v>
      </c>
      <c r="G57" s="21"/>
      <c r="H57" s="21"/>
      <c r="I57" s="21"/>
      <c r="J57" s="21"/>
      <c r="K57" s="21"/>
      <c r="L57" s="21"/>
      <c r="M57" s="305">
        <v>1000</v>
      </c>
      <c r="N57" s="309" t="s">
        <v>2454</v>
      </c>
    </row>
    <row r="58" spans="1:14" x14ac:dyDescent="0.25">
      <c r="A58" s="269">
        <v>54</v>
      </c>
      <c r="B58" s="258">
        <v>86</v>
      </c>
      <c r="C58" s="299" t="s">
        <v>1845</v>
      </c>
      <c r="D58" s="21">
        <v>6000</v>
      </c>
      <c r="E58" s="21">
        <v>3500</v>
      </c>
      <c r="F58" s="21">
        <v>6000</v>
      </c>
      <c r="G58" s="21"/>
      <c r="H58" s="21"/>
      <c r="I58" s="21"/>
      <c r="J58" s="21"/>
      <c r="K58" s="21"/>
      <c r="L58" s="21"/>
      <c r="M58" s="305">
        <v>1000</v>
      </c>
      <c r="N58" s="309" t="s">
        <v>2454</v>
      </c>
    </row>
    <row r="59" spans="1:14" x14ac:dyDescent="0.25">
      <c r="A59" s="269">
        <v>55</v>
      </c>
      <c r="B59" s="258">
        <v>87</v>
      </c>
      <c r="C59" s="299" t="s">
        <v>1865</v>
      </c>
      <c r="D59" s="21">
        <v>6000</v>
      </c>
      <c r="E59" s="21">
        <v>3500</v>
      </c>
      <c r="F59" s="21">
        <v>6000</v>
      </c>
      <c r="G59" s="21"/>
      <c r="H59" s="21"/>
      <c r="I59" s="21"/>
      <c r="J59" s="21"/>
      <c r="K59" s="21"/>
      <c r="L59" s="21"/>
      <c r="M59" s="305">
        <v>1000</v>
      </c>
      <c r="N59" s="309" t="s">
        <v>2454</v>
      </c>
    </row>
    <row r="60" spans="1:14" x14ac:dyDescent="0.25">
      <c r="A60" s="269">
        <v>56</v>
      </c>
      <c r="B60" s="258">
        <v>88</v>
      </c>
      <c r="C60" s="299" t="s">
        <v>1878</v>
      </c>
      <c r="D60" s="21">
        <v>6000</v>
      </c>
      <c r="E60" s="21">
        <v>3500</v>
      </c>
      <c r="F60" s="21">
        <v>6000</v>
      </c>
      <c r="G60" s="21"/>
      <c r="H60" s="21"/>
      <c r="I60" s="21"/>
      <c r="J60" s="21"/>
      <c r="K60" s="21"/>
      <c r="L60" s="21"/>
      <c r="M60" s="305">
        <v>1000</v>
      </c>
      <c r="N60" s="309" t="s">
        <v>2454</v>
      </c>
    </row>
    <row r="61" spans="1:14" x14ac:dyDescent="0.25">
      <c r="A61" s="269">
        <v>57</v>
      </c>
      <c r="B61" s="258" t="s">
        <v>2406</v>
      </c>
      <c r="C61" s="299" t="s">
        <v>1885</v>
      </c>
      <c r="D61" s="21">
        <v>6000</v>
      </c>
      <c r="E61" s="21">
        <v>3500</v>
      </c>
      <c r="F61" s="21">
        <v>6000</v>
      </c>
      <c r="G61" s="21"/>
      <c r="H61" s="21"/>
      <c r="I61" s="21"/>
      <c r="J61" s="21"/>
      <c r="K61" s="21"/>
      <c r="L61" s="21"/>
      <c r="M61" s="305">
        <v>1000</v>
      </c>
      <c r="N61" s="309" t="s">
        <v>2454</v>
      </c>
    </row>
    <row r="62" spans="1:14" x14ac:dyDescent="0.25">
      <c r="A62" s="269">
        <v>58</v>
      </c>
      <c r="B62" s="258" t="s">
        <v>2407</v>
      </c>
      <c r="C62" s="299" t="s">
        <v>1889</v>
      </c>
      <c r="D62" s="21">
        <v>6000</v>
      </c>
      <c r="E62" s="21">
        <v>3500</v>
      </c>
      <c r="F62" s="21">
        <v>6000</v>
      </c>
      <c r="G62" s="21"/>
      <c r="H62" s="21"/>
      <c r="I62" s="21"/>
      <c r="J62" s="21"/>
      <c r="K62" s="21"/>
      <c r="L62" s="21"/>
      <c r="M62" s="305">
        <v>1000</v>
      </c>
      <c r="N62" s="309" t="s">
        <v>2454</v>
      </c>
    </row>
    <row r="63" spans="1:14" x14ac:dyDescent="0.25">
      <c r="A63" s="269">
        <v>59</v>
      </c>
      <c r="B63" s="258">
        <v>90</v>
      </c>
      <c r="C63" s="299" t="s">
        <v>1897</v>
      </c>
      <c r="D63" s="21">
        <v>6000</v>
      </c>
      <c r="E63" s="21">
        <v>3500</v>
      </c>
      <c r="F63" s="21">
        <v>6000</v>
      </c>
      <c r="G63" s="21"/>
      <c r="H63" s="21"/>
      <c r="I63" s="21"/>
      <c r="J63" s="21"/>
      <c r="K63" s="21"/>
      <c r="L63" s="21"/>
      <c r="M63" s="305">
        <v>1000</v>
      </c>
      <c r="N63" s="309" t="s">
        <v>2454</v>
      </c>
    </row>
    <row r="64" spans="1:14" x14ac:dyDescent="0.25">
      <c r="A64" s="269">
        <v>60</v>
      </c>
      <c r="B64" s="258">
        <v>91</v>
      </c>
      <c r="C64" s="299" t="s">
        <v>1902</v>
      </c>
      <c r="D64" s="21">
        <v>6000</v>
      </c>
      <c r="E64" s="21">
        <v>3500</v>
      </c>
      <c r="F64" s="21">
        <v>6000</v>
      </c>
      <c r="G64" s="21"/>
      <c r="H64" s="21"/>
      <c r="I64" s="21"/>
      <c r="J64" s="21"/>
      <c r="K64" s="21"/>
      <c r="L64" s="21"/>
      <c r="M64" s="305">
        <v>1000</v>
      </c>
      <c r="N64" s="309" t="s">
        <v>2454</v>
      </c>
    </row>
    <row r="65" spans="1:14" x14ac:dyDescent="0.25">
      <c r="A65" s="269">
        <v>61</v>
      </c>
      <c r="B65" s="258">
        <v>92</v>
      </c>
      <c r="C65" s="299" t="s">
        <v>1907</v>
      </c>
      <c r="D65" s="21">
        <v>6000</v>
      </c>
      <c r="E65" s="21">
        <v>3500</v>
      </c>
      <c r="F65" s="21">
        <v>6000</v>
      </c>
      <c r="G65" s="21"/>
      <c r="H65" s="21"/>
      <c r="I65" s="21"/>
      <c r="J65" s="21"/>
      <c r="K65" s="21"/>
      <c r="L65" s="21"/>
      <c r="M65" s="305">
        <v>1000</v>
      </c>
      <c r="N65" s="309" t="s">
        <v>2454</v>
      </c>
    </row>
    <row r="66" spans="1:14" x14ac:dyDescent="0.25">
      <c r="A66" s="269">
        <v>62</v>
      </c>
      <c r="B66" s="258">
        <v>93</v>
      </c>
      <c r="C66" s="299" t="s">
        <v>1916</v>
      </c>
      <c r="D66" s="21">
        <v>6000</v>
      </c>
      <c r="E66" s="21">
        <v>3500</v>
      </c>
      <c r="F66" s="21">
        <v>6000</v>
      </c>
      <c r="G66" s="21"/>
      <c r="H66" s="21"/>
      <c r="I66" s="21"/>
      <c r="J66" s="21"/>
      <c r="K66" s="21"/>
      <c r="L66" s="21"/>
      <c r="M66" s="305">
        <v>1000</v>
      </c>
      <c r="N66" s="309" t="s">
        <v>2454</v>
      </c>
    </row>
    <row r="67" spans="1:14" ht="15.75" thickBot="1" x14ac:dyDescent="0.3">
      <c r="A67" s="270">
        <v>64</v>
      </c>
      <c r="B67" s="271">
        <v>96</v>
      </c>
      <c r="C67" s="301" t="s">
        <v>1919</v>
      </c>
      <c r="D67" s="272">
        <v>6000</v>
      </c>
      <c r="E67" s="272">
        <v>3500</v>
      </c>
      <c r="F67" s="272">
        <v>6000</v>
      </c>
      <c r="G67" s="272"/>
      <c r="H67" s="272"/>
      <c r="I67" s="272"/>
      <c r="J67" s="272"/>
      <c r="K67" s="272"/>
      <c r="L67" s="272"/>
      <c r="M67" s="307">
        <v>1000</v>
      </c>
      <c r="N67" s="310" t="s">
        <v>2454</v>
      </c>
    </row>
    <row r="68" spans="1:14" x14ac:dyDescent="0.25">
      <c r="A68" s="266">
        <v>65</v>
      </c>
      <c r="B68" s="267">
        <v>15</v>
      </c>
      <c r="C68" s="298" t="s">
        <v>252</v>
      </c>
      <c r="D68" s="268">
        <v>8000</v>
      </c>
      <c r="E68" s="268">
        <v>6000</v>
      </c>
      <c r="F68" s="268"/>
      <c r="G68" s="268"/>
      <c r="H68" s="268"/>
      <c r="I68" s="268"/>
      <c r="J68" s="268"/>
      <c r="K68" s="268">
        <v>10000</v>
      </c>
      <c r="L68" s="268">
        <v>6000</v>
      </c>
      <c r="M68" s="304">
        <v>1000</v>
      </c>
      <c r="N68" s="308" t="s">
        <v>2449</v>
      </c>
    </row>
    <row r="69" spans="1:14" x14ac:dyDescent="0.25">
      <c r="A69" s="269">
        <v>66</v>
      </c>
      <c r="B69" s="258">
        <v>16</v>
      </c>
      <c r="C69" s="299" t="s">
        <v>261</v>
      </c>
      <c r="D69" s="21">
        <v>8000</v>
      </c>
      <c r="E69" s="21">
        <v>6000</v>
      </c>
      <c r="F69" s="21"/>
      <c r="G69" s="21">
        <v>10000</v>
      </c>
      <c r="H69" s="21"/>
      <c r="I69" s="21"/>
      <c r="J69" s="21"/>
      <c r="K69" s="21"/>
      <c r="L69" s="21"/>
      <c r="M69" s="305">
        <v>1000</v>
      </c>
      <c r="N69" s="309" t="s">
        <v>2449</v>
      </c>
    </row>
    <row r="70" spans="1:14" x14ac:dyDescent="0.25">
      <c r="A70" s="269">
        <v>67</v>
      </c>
      <c r="B70" s="258">
        <v>17</v>
      </c>
      <c r="C70" s="299" t="s">
        <v>266</v>
      </c>
      <c r="D70" s="21">
        <v>8000</v>
      </c>
      <c r="E70" s="21">
        <v>6000</v>
      </c>
      <c r="F70" s="21"/>
      <c r="G70" s="21">
        <v>10000</v>
      </c>
      <c r="H70" s="21"/>
      <c r="I70" s="21"/>
      <c r="J70" s="21">
        <v>7000</v>
      </c>
      <c r="K70" s="21"/>
      <c r="L70" s="21"/>
      <c r="M70" s="305">
        <v>1000</v>
      </c>
      <c r="N70" s="309" t="s">
        <v>2449</v>
      </c>
    </row>
    <row r="71" spans="1:14" x14ac:dyDescent="0.25">
      <c r="A71" s="269">
        <v>68</v>
      </c>
      <c r="B71" s="258">
        <v>18</v>
      </c>
      <c r="C71" s="299" t="s">
        <v>317</v>
      </c>
      <c r="D71" s="21">
        <v>8000</v>
      </c>
      <c r="E71" s="21">
        <v>6000</v>
      </c>
      <c r="F71" s="21"/>
      <c r="G71" s="21"/>
      <c r="H71" s="21"/>
      <c r="I71" s="21"/>
      <c r="J71" s="21"/>
      <c r="K71" s="21">
        <v>10000</v>
      </c>
      <c r="L71" s="21">
        <v>6000</v>
      </c>
      <c r="M71" s="305">
        <v>1000</v>
      </c>
      <c r="N71" s="309" t="s">
        <v>2449</v>
      </c>
    </row>
    <row r="72" spans="1:14" x14ac:dyDescent="0.25">
      <c r="A72" s="269">
        <v>69</v>
      </c>
      <c r="B72" s="258">
        <v>19</v>
      </c>
      <c r="C72" s="299" t="s">
        <v>324</v>
      </c>
      <c r="D72" s="21">
        <v>8000</v>
      </c>
      <c r="E72" s="21">
        <v>6000</v>
      </c>
      <c r="F72" s="21"/>
      <c r="G72" s="21">
        <v>10000</v>
      </c>
      <c r="H72" s="21"/>
      <c r="I72" s="21"/>
      <c r="J72" s="21">
        <v>7000</v>
      </c>
      <c r="K72" s="21"/>
      <c r="L72" s="21"/>
      <c r="M72" s="305">
        <v>1000</v>
      </c>
      <c r="N72" s="309" t="s">
        <v>2449</v>
      </c>
    </row>
    <row r="73" spans="1:14" x14ac:dyDescent="0.25">
      <c r="A73" s="269">
        <v>70</v>
      </c>
      <c r="B73" s="258" t="s">
        <v>2356</v>
      </c>
      <c r="C73" s="299" t="s">
        <v>341</v>
      </c>
      <c r="D73" s="21">
        <v>8000</v>
      </c>
      <c r="E73" s="21">
        <v>6000</v>
      </c>
      <c r="F73" s="21"/>
      <c r="G73" s="21"/>
      <c r="H73" s="21"/>
      <c r="I73" s="21"/>
      <c r="J73" s="21"/>
      <c r="K73" s="21">
        <v>10000</v>
      </c>
      <c r="L73" s="21">
        <v>6000</v>
      </c>
      <c r="M73" s="305">
        <v>1000</v>
      </c>
      <c r="N73" s="309" t="s">
        <v>2449</v>
      </c>
    </row>
    <row r="74" spans="1:14" x14ac:dyDescent="0.25">
      <c r="A74" s="269">
        <v>71</v>
      </c>
      <c r="B74" s="258" t="s">
        <v>2357</v>
      </c>
      <c r="C74" s="299" t="s">
        <v>357</v>
      </c>
      <c r="D74" s="21">
        <v>8000</v>
      </c>
      <c r="E74" s="21">
        <v>6000</v>
      </c>
      <c r="F74" s="21"/>
      <c r="G74" s="21">
        <v>10000</v>
      </c>
      <c r="H74" s="21"/>
      <c r="I74" s="21"/>
      <c r="J74" s="21">
        <v>7000</v>
      </c>
      <c r="K74" s="21"/>
      <c r="L74" s="21"/>
      <c r="M74" s="305">
        <v>1000</v>
      </c>
      <c r="N74" s="309" t="s">
        <v>2449</v>
      </c>
    </row>
    <row r="75" spans="1:14" x14ac:dyDescent="0.25">
      <c r="A75" s="269">
        <v>72</v>
      </c>
      <c r="B75" s="258" t="s">
        <v>2358</v>
      </c>
      <c r="C75" s="299" t="s">
        <v>391</v>
      </c>
      <c r="D75" s="21">
        <v>8000</v>
      </c>
      <c r="E75" s="21">
        <v>6000</v>
      </c>
      <c r="F75" s="21">
        <v>9000</v>
      </c>
      <c r="G75" s="21"/>
      <c r="H75" s="21"/>
      <c r="I75" s="21"/>
      <c r="J75" s="21"/>
      <c r="K75" s="21"/>
      <c r="L75" s="21"/>
      <c r="M75" s="305">
        <v>1000</v>
      </c>
      <c r="N75" s="309" t="s">
        <v>2450</v>
      </c>
    </row>
    <row r="76" spans="1:14" x14ac:dyDescent="0.25">
      <c r="A76" s="269">
        <v>73</v>
      </c>
      <c r="B76" s="258" t="s">
        <v>2359</v>
      </c>
      <c r="C76" s="299" t="s">
        <v>398</v>
      </c>
      <c r="D76" s="21">
        <v>8000</v>
      </c>
      <c r="E76" s="21">
        <v>6000</v>
      </c>
      <c r="F76" s="21"/>
      <c r="G76" s="21"/>
      <c r="H76" s="21"/>
      <c r="I76" s="21"/>
      <c r="J76" s="21">
        <v>7000</v>
      </c>
      <c r="K76" s="21"/>
      <c r="L76" s="21"/>
      <c r="M76" s="305">
        <v>1000</v>
      </c>
      <c r="N76" s="309" t="s">
        <v>2449</v>
      </c>
    </row>
    <row r="77" spans="1:14" x14ac:dyDescent="0.25">
      <c r="A77" s="269">
        <v>74</v>
      </c>
      <c r="B77" s="258" t="s">
        <v>2360</v>
      </c>
      <c r="C77" s="299" t="s">
        <v>435</v>
      </c>
      <c r="D77" s="21">
        <v>8000</v>
      </c>
      <c r="E77" s="21">
        <v>6000</v>
      </c>
      <c r="F77" s="21">
        <v>9000</v>
      </c>
      <c r="G77" s="21"/>
      <c r="H77" s="21"/>
      <c r="I77" s="21"/>
      <c r="J77" s="21"/>
      <c r="K77" s="21"/>
      <c r="L77" s="21"/>
      <c r="M77" s="305">
        <v>1000</v>
      </c>
      <c r="N77" s="309" t="s">
        <v>2450</v>
      </c>
    </row>
    <row r="78" spans="1:14" x14ac:dyDescent="0.25">
      <c r="A78" s="269">
        <v>75</v>
      </c>
      <c r="B78" s="258" t="s">
        <v>2361</v>
      </c>
      <c r="C78" s="299" t="s">
        <v>463</v>
      </c>
      <c r="D78" s="21">
        <v>8000</v>
      </c>
      <c r="E78" s="21">
        <v>6000</v>
      </c>
      <c r="F78" s="21">
        <v>9000</v>
      </c>
      <c r="G78" s="21"/>
      <c r="H78" s="21"/>
      <c r="I78" s="21"/>
      <c r="J78" s="21"/>
      <c r="K78" s="21"/>
      <c r="L78" s="21"/>
      <c r="M78" s="305">
        <v>1000</v>
      </c>
      <c r="N78" s="309" t="s">
        <v>2450</v>
      </c>
    </row>
    <row r="79" spans="1:14" x14ac:dyDescent="0.25">
      <c r="A79" s="269">
        <v>76</v>
      </c>
      <c r="B79" s="258" t="s">
        <v>2362</v>
      </c>
      <c r="C79" s="299" t="s">
        <v>491</v>
      </c>
      <c r="D79" s="21">
        <v>8000</v>
      </c>
      <c r="E79" s="21">
        <v>6000</v>
      </c>
      <c r="F79" s="21"/>
      <c r="G79" s="21"/>
      <c r="H79" s="21"/>
      <c r="I79" s="21"/>
      <c r="J79" s="21"/>
      <c r="K79" s="21"/>
      <c r="L79" s="21"/>
      <c r="M79" s="305">
        <v>1000</v>
      </c>
      <c r="N79" s="309" t="s">
        <v>2449</v>
      </c>
    </row>
    <row r="80" spans="1:14" x14ac:dyDescent="0.25">
      <c r="A80" s="269">
        <v>77</v>
      </c>
      <c r="B80" s="258">
        <v>20</v>
      </c>
      <c r="C80" s="299" t="s">
        <v>541</v>
      </c>
      <c r="D80" s="21">
        <v>8000</v>
      </c>
      <c r="E80" s="21">
        <v>6000</v>
      </c>
      <c r="F80" s="21">
        <v>9000</v>
      </c>
      <c r="G80" s="21"/>
      <c r="H80" s="21"/>
      <c r="I80" s="21"/>
      <c r="J80" s="21"/>
      <c r="K80" s="21"/>
      <c r="L80" s="21"/>
      <c r="M80" s="305">
        <v>1000</v>
      </c>
      <c r="N80" s="309" t="s">
        <v>2450</v>
      </c>
    </row>
    <row r="81" spans="1:14" x14ac:dyDescent="0.25">
      <c r="A81" s="269">
        <v>78</v>
      </c>
      <c r="B81" s="258">
        <v>21</v>
      </c>
      <c r="C81" s="299" t="s">
        <v>552</v>
      </c>
      <c r="D81" s="21">
        <v>8000</v>
      </c>
      <c r="E81" s="21">
        <v>6000</v>
      </c>
      <c r="F81" s="21">
        <v>9000</v>
      </c>
      <c r="G81" s="21"/>
      <c r="H81" s="21"/>
      <c r="I81" s="21"/>
      <c r="J81" s="21"/>
      <c r="K81" s="21"/>
      <c r="L81" s="21"/>
      <c r="M81" s="305">
        <v>1000</v>
      </c>
      <c r="N81" s="309" t="s">
        <v>2450</v>
      </c>
    </row>
    <row r="82" spans="1:14" x14ac:dyDescent="0.25">
      <c r="A82" s="269">
        <v>79</v>
      </c>
      <c r="B82" s="258">
        <v>22</v>
      </c>
      <c r="C82" s="299" t="s">
        <v>563</v>
      </c>
      <c r="D82" s="21">
        <v>8000</v>
      </c>
      <c r="E82" s="21">
        <v>6000</v>
      </c>
      <c r="F82" s="21">
        <v>9000</v>
      </c>
      <c r="G82" s="21"/>
      <c r="H82" s="21"/>
      <c r="I82" s="21"/>
      <c r="J82" s="21"/>
      <c r="K82" s="21"/>
      <c r="L82" s="21"/>
      <c r="M82" s="305">
        <v>1000</v>
      </c>
      <c r="N82" s="309" t="s">
        <v>2450</v>
      </c>
    </row>
    <row r="83" spans="1:14" x14ac:dyDescent="0.25">
      <c r="A83" s="269">
        <v>80</v>
      </c>
      <c r="B83" s="258" t="s">
        <v>2371</v>
      </c>
      <c r="C83" s="299" t="s">
        <v>731</v>
      </c>
      <c r="D83" s="21">
        <v>8000</v>
      </c>
      <c r="E83" s="21">
        <v>6000</v>
      </c>
      <c r="F83" s="21">
        <v>9000</v>
      </c>
      <c r="G83" s="21"/>
      <c r="H83" s="21"/>
      <c r="I83" s="21"/>
      <c r="J83" s="21"/>
      <c r="K83" s="21"/>
      <c r="L83" s="21"/>
      <c r="M83" s="305">
        <v>1000</v>
      </c>
      <c r="N83" s="309" t="s">
        <v>2450</v>
      </c>
    </row>
    <row r="84" spans="1:14" x14ac:dyDescent="0.25">
      <c r="A84" s="269">
        <v>81</v>
      </c>
      <c r="B84" s="258" t="s">
        <v>2373</v>
      </c>
      <c r="C84" s="299" t="s">
        <v>763</v>
      </c>
      <c r="D84" s="21">
        <v>8000</v>
      </c>
      <c r="E84" s="21">
        <v>6000</v>
      </c>
      <c r="F84" s="21"/>
      <c r="G84" s="21">
        <v>10000</v>
      </c>
      <c r="H84" s="21"/>
      <c r="I84" s="21"/>
      <c r="J84" s="21"/>
      <c r="K84" s="21"/>
      <c r="L84" s="21"/>
      <c r="M84" s="305">
        <v>1000</v>
      </c>
      <c r="N84" s="309" t="s">
        <v>2449</v>
      </c>
    </row>
    <row r="85" spans="1:14" x14ac:dyDescent="0.25">
      <c r="A85" s="269">
        <v>82</v>
      </c>
      <c r="B85" s="258" t="s">
        <v>2374</v>
      </c>
      <c r="C85" s="299" t="s">
        <v>773</v>
      </c>
      <c r="D85" s="21">
        <v>8000</v>
      </c>
      <c r="E85" s="21">
        <v>6000</v>
      </c>
      <c r="F85" s="21">
        <v>9000</v>
      </c>
      <c r="G85" s="21"/>
      <c r="H85" s="21"/>
      <c r="I85" s="21"/>
      <c r="J85" s="21"/>
      <c r="K85" s="21"/>
      <c r="L85" s="21"/>
      <c r="M85" s="305">
        <v>1000</v>
      </c>
      <c r="N85" s="309" t="s">
        <v>2450</v>
      </c>
    </row>
    <row r="86" spans="1:14" x14ac:dyDescent="0.25">
      <c r="A86" s="269">
        <v>83</v>
      </c>
      <c r="B86" s="258" t="s">
        <v>2375</v>
      </c>
      <c r="C86" s="299" t="s">
        <v>801</v>
      </c>
      <c r="D86" s="21">
        <v>8000</v>
      </c>
      <c r="E86" s="21">
        <v>6000</v>
      </c>
      <c r="F86" s="21">
        <v>9000</v>
      </c>
      <c r="G86" s="21"/>
      <c r="H86" s="21"/>
      <c r="I86" s="21"/>
      <c r="J86" s="21"/>
      <c r="K86" s="21"/>
      <c r="L86" s="21"/>
      <c r="M86" s="305">
        <v>1000</v>
      </c>
      <c r="N86" s="309" t="s">
        <v>2450</v>
      </c>
    </row>
    <row r="87" spans="1:14" x14ac:dyDescent="0.25">
      <c r="A87" s="269">
        <v>84</v>
      </c>
      <c r="B87" s="258" t="s">
        <v>2376</v>
      </c>
      <c r="C87" s="299" t="s">
        <v>811</v>
      </c>
      <c r="D87" s="21">
        <v>8000</v>
      </c>
      <c r="E87" s="21">
        <v>6000</v>
      </c>
      <c r="F87" s="21">
        <v>9000</v>
      </c>
      <c r="G87" s="21"/>
      <c r="H87" s="21"/>
      <c r="I87" s="21"/>
      <c r="J87" s="21"/>
      <c r="K87" s="21"/>
      <c r="L87" s="21"/>
      <c r="M87" s="305">
        <v>1000</v>
      </c>
      <c r="N87" s="309" t="s">
        <v>2450</v>
      </c>
    </row>
    <row r="88" spans="1:14" x14ac:dyDescent="0.25">
      <c r="A88" s="269">
        <v>85</v>
      </c>
      <c r="B88" s="258" t="s">
        <v>2377</v>
      </c>
      <c r="C88" s="299" t="s">
        <v>827</v>
      </c>
      <c r="D88" s="21">
        <v>8000</v>
      </c>
      <c r="E88" s="21">
        <v>6000</v>
      </c>
      <c r="F88" s="21">
        <v>9000</v>
      </c>
      <c r="G88" s="21"/>
      <c r="H88" s="21"/>
      <c r="I88" s="21"/>
      <c r="J88" s="21"/>
      <c r="K88" s="21"/>
      <c r="L88" s="21"/>
      <c r="M88" s="305">
        <v>1000</v>
      </c>
      <c r="N88" s="309" t="s">
        <v>2450</v>
      </c>
    </row>
    <row r="89" spans="1:14" x14ac:dyDescent="0.25">
      <c r="A89" s="269">
        <v>86</v>
      </c>
      <c r="B89" s="258">
        <v>34</v>
      </c>
      <c r="C89" s="299" t="s">
        <v>907</v>
      </c>
      <c r="D89" s="21">
        <v>8000</v>
      </c>
      <c r="E89" s="21">
        <v>6000</v>
      </c>
      <c r="F89" s="21">
        <v>9000</v>
      </c>
      <c r="G89" s="21"/>
      <c r="H89" s="21"/>
      <c r="I89" s="21"/>
      <c r="J89" s="21"/>
      <c r="K89" s="21"/>
      <c r="L89" s="21"/>
      <c r="M89" s="305">
        <v>1000</v>
      </c>
      <c r="N89" s="309" t="s">
        <v>2451</v>
      </c>
    </row>
    <row r="90" spans="1:14" x14ac:dyDescent="0.25">
      <c r="A90" s="269">
        <v>87</v>
      </c>
      <c r="B90" s="258">
        <v>40</v>
      </c>
      <c r="C90" s="299" t="s">
        <v>919</v>
      </c>
      <c r="D90" s="21">
        <v>8000</v>
      </c>
      <c r="E90" s="21">
        <v>6000</v>
      </c>
      <c r="F90" s="21">
        <v>9000</v>
      </c>
      <c r="G90" s="21"/>
      <c r="H90" s="21"/>
      <c r="I90" s="21"/>
      <c r="J90" s="21"/>
      <c r="K90" s="21"/>
      <c r="L90" s="21"/>
      <c r="M90" s="305">
        <v>1000</v>
      </c>
      <c r="N90" s="309" t="s">
        <v>2452</v>
      </c>
    </row>
    <row r="91" spans="1:14" x14ac:dyDescent="0.25">
      <c r="A91" s="269">
        <v>88</v>
      </c>
      <c r="B91" s="258">
        <v>41</v>
      </c>
      <c r="C91" s="299" t="s">
        <v>934</v>
      </c>
      <c r="D91" s="21">
        <v>8000</v>
      </c>
      <c r="E91" s="21">
        <v>6000</v>
      </c>
      <c r="F91" s="21">
        <v>9000</v>
      </c>
      <c r="G91" s="21"/>
      <c r="H91" s="21"/>
      <c r="I91" s="21"/>
      <c r="J91" s="21"/>
      <c r="K91" s="21"/>
      <c r="L91" s="21"/>
      <c r="M91" s="305">
        <v>1000</v>
      </c>
      <c r="N91" s="309" t="s">
        <v>2452</v>
      </c>
    </row>
    <row r="92" spans="1:14" x14ac:dyDescent="0.25">
      <c r="A92" s="269">
        <v>89</v>
      </c>
      <c r="B92" s="258">
        <v>42</v>
      </c>
      <c r="C92" s="299" t="s">
        <v>939</v>
      </c>
      <c r="D92" s="21">
        <v>8000</v>
      </c>
      <c r="E92" s="21">
        <v>6000</v>
      </c>
      <c r="F92" s="21">
        <v>9000</v>
      </c>
      <c r="G92" s="21"/>
      <c r="H92" s="21"/>
      <c r="I92" s="21"/>
      <c r="J92" s="21"/>
      <c r="K92" s="21"/>
      <c r="L92" s="21"/>
      <c r="M92" s="305">
        <v>1000</v>
      </c>
      <c r="N92" s="309" t="s">
        <v>2452</v>
      </c>
    </row>
    <row r="93" spans="1:14" x14ac:dyDescent="0.25">
      <c r="A93" s="269">
        <v>90</v>
      </c>
      <c r="B93" s="258">
        <v>43</v>
      </c>
      <c r="C93" s="299" t="s">
        <v>966</v>
      </c>
      <c r="D93" s="21">
        <v>5000</v>
      </c>
      <c r="E93" s="21">
        <v>5000</v>
      </c>
      <c r="F93" s="21">
        <v>8000</v>
      </c>
      <c r="G93" s="21"/>
      <c r="H93" s="21"/>
      <c r="I93" s="21"/>
      <c r="J93" s="21"/>
      <c r="K93" s="21"/>
      <c r="L93" s="21"/>
      <c r="M93" s="305">
        <v>1000</v>
      </c>
      <c r="N93" s="309" t="s">
        <v>2453</v>
      </c>
    </row>
    <row r="94" spans="1:14" x14ac:dyDescent="0.25">
      <c r="A94" s="269">
        <v>91</v>
      </c>
      <c r="B94" s="258">
        <v>45</v>
      </c>
      <c r="C94" s="299" t="s">
        <v>1019</v>
      </c>
      <c r="D94" s="21">
        <v>8000</v>
      </c>
      <c r="E94" s="21">
        <v>6000</v>
      </c>
      <c r="F94" s="21">
        <v>9000</v>
      </c>
      <c r="G94" s="21"/>
      <c r="H94" s="21"/>
      <c r="I94" s="21"/>
      <c r="J94" s="21"/>
      <c r="K94" s="21"/>
      <c r="L94" s="21"/>
      <c r="M94" s="305">
        <v>1000</v>
      </c>
      <c r="N94" s="309" t="s">
        <v>2452</v>
      </c>
    </row>
    <row r="95" spans="1:14" x14ac:dyDescent="0.25">
      <c r="A95" s="269">
        <v>92</v>
      </c>
      <c r="B95" s="258">
        <v>46</v>
      </c>
      <c r="C95" s="299" t="s">
        <v>1028</v>
      </c>
      <c r="D95" s="21">
        <v>8000</v>
      </c>
      <c r="E95" s="21">
        <v>6000</v>
      </c>
      <c r="F95" s="21">
        <v>9000</v>
      </c>
      <c r="G95" s="21"/>
      <c r="H95" s="21"/>
      <c r="I95" s="21"/>
      <c r="J95" s="21"/>
      <c r="K95" s="21"/>
      <c r="L95" s="21"/>
      <c r="M95" s="305">
        <v>1000</v>
      </c>
      <c r="N95" s="309" t="s">
        <v>2452</v>
      </c>
    </row>
    <row r="96" spans="1:14" x14ac:dyDescent="0.25">
      <c r="A96" s="269">
        <v>93</v>
      </c>
      <c r="B96" s="258" t="s">
        <v>2379</v>
      </c>
      <c r="C96" s="299" t="s">
        <v>1075</v>
      </c>
      <c r="D96" s="21">
        <v>8000</v>
      </c>
      <c r="E96" s="21">
        <v>6000</v>
      </c>
      <c r="F96" s="21">
        <v>9000</v>
      </c>
      <c r="G96" s="21"/>
      <c r="H96" s="21"/>
      <c r="I96" s="21"/>
      <c r="J96" s="21"/>
      <c r="K96" s="21"/>
      <c r="L96" s="21"/>
      <c r="M96" s="305">
        <v>1000</v>
      </c>
      <c r="N96" s="309" t="s">
        <v>2452</v>
      </c>
    </row>
    <row r="97" spans="1:14" x14ac:dyDescent="0.25">
      <c r="A97" s="269">
        <v>94</v>
      </c>
      <c r="B97" s="258" t="s">
        <v>2380</v>
      </c>
      <c r="C97" s="299" t="s">
        <v>1091</v>
      </c>
      <c r="D97" s="21">
        <v>8000</v>
      </c>
      <c r="E97" s="21">
        <v>6000</v>
      </c>
      <c r="F97" s="21">
        <v>9000</v>
      </c>
      <c r="G97" s="21"/>
      <c r="H97" s="21"/>
      <c r="I97" s="21"/>
      <c r="J97" s="21"/>
      <c r="K97" s="21"/>
      <c r="L97" s="21"/>
      <c r="M97" s="305">
        <v>1000</v>
      </c>
      <c r="N97" s="309" t="s">
        <v>2452</v>
      </c>
    </row>
    <row r="98" spans="1:14" x14ac:dyDescent="0.25">
      <c r="A98" s="269">
        <v>95</v>
      </c>
      <c r="B98" s="258" t="s">
        <v>2381</v>
      </c>
      <c r="C98" s="299" t="s">
        <v>1107</v>
      </c>
      <c r="D98" s="21">
        <v>8000</v>
      </c>
      <c r="E98" s="21">
        <v>6000</v>
      </c>
      <c r="F98" s="21">
        <v>9000</v>
      </c>
      <c r="G98" s="21"/>
      <c r="H98" s="21"/>
      <c r="I98" s="21"/>
      <c r="J98" s="21"/>
      <c r="K98" s="21"/>
      <c r="L98" s="21"/>
      <c r="M98" s="305">
        <v>1000</v>
      </c>
      <c r="N98" s="309" t="s">
        <v>2452</v>
      </c>
    </row>
    <row r="99" spans="1:14" x14ac:dyDescent="0.25">
      <c r="A99" s="269">
        <v>96</v>
      </c>
      <c r="B99" s="258" t="s">
        <v>2382</v>
      </c>
      <c r="C99" s="299" t="s">
        <v>1126</v>
      </c>
      <c r="D99" s="21">
        <v>8000</v>
      </c>
      <c r="E99" s="21">
        <v>6000</v>
      </c>
      <c r="F99" s="21">
        <v>9000</v>
      </c>
      <c r="G99" s="21"/>
      <c r="H99" s="21"/>
      <c r="I99" s="21"/>
      <c r="J99" s="21"/>
      <c r="K99" s="21"/>
      <c r="L99" s="21"/>
      <c r="M99" s="305">
        <v>1000</v>
      </c>
      <c r="N99" s="309" t="s">
        <v>2452</v>
      </c>
    </row>
    <row r="100" spans="1:14" x14ac:dyDescent="0.25">
      <c r="A100" s="269">
        <v>97</v>
      </c>
      <c r="B100" s="258" t="s">
        <v>2383</v>
      </c>
      <c r="C100" s="299" t="s">
        <v>1139</v>
      </c>
      <c r="D100" s="21">
        <v>8000</v>
      </c>
      <c r="E100" s="21">
        <v>6000</v>
      </c>
      <c r="F100" s="21">
        <v>9000</v>
      </c>
      <c r="G100" s="21"/>
      <c r="H100" s="21"/>
      <c r="I100" s="21"/>
      <c r="J100" s="21"/>
      <c r="K100" s="21"/>
      <c r="L100" s="21"/>
      <c r="M100" s="305">
        <v>1000</v>
      </c>
      <c r="N100" s="309" t="s">
        <v>2452</v>
      </c>
    </row>
    <row r="101" spans="1:14" x14ac:dyDescent="0.25">
      <c r="A101" s="269">
        <v>98</v>
      </c>
      <c r="B101" s="258" t="s">
        <v>2384</v>
      </c>
      <c r="C101" s="299" t="s">
        <v>1167</v>
      </c>
      <c r="D101" s="21">
        <v>8000</v>
      </c>
      <c r="E101" s="21">
        <v>6000</v>
      </c>
      <c r="F101" s="21">
        <v>9000</v>
      </c>
      <c r="G101" s="21"/>
      <c r="H101" s="21"/>
      <c r="I101" s="21"/>
      <c r="J101" s="21"/>
      <c r="K101" s="21"/>
      <c r="L101" s="21"/>
      <c r="M101" s="305">
        <v>1000</v>
      </c>
      <c r="N101" s="309" t="s">
        <v>2452</v>
      </c>
    </row>
    <row r="102" spans="1:14" x14ac:dyDescent="0.25">
      <c r="A102" s="269">
        <v>99</v>
      </c>
      <c r="B102" s="258" t="s">
        <v>2385</v>
      </c>
      <c r="C102" s="299" t="s">
        <v>1207</v>
      </c>
      <c r="D102" s="21">
        <v>8000</v>
      </c>
      <c r="E102" s="21">
        <v>6000</v>
      </c>
      <c r="F102" s="21">
        <v>9000</v>
      </c>
      <c r="G102" s="21"/>
      <c r="H102" s="21"/>
      <c r="I102" s="21"/>
      <c r="J102" s="21"/>
      <c r="K102" s="21"/>
      <c r="L102" s="21"/>
      <c r="M102" s="305">
        <v>1000</v>
      </c>
      <c r="N102" s="309" t="s">
        <v>2452</v>
      </c>
    </row>
    <row r="103" spans="1:14" x14ac:dyDescent="0.25">
      <c r="A103" s="269">
        <v>100</v>
      </c>
      <c r="B103" s="258" t="s">
        <v>2386</v>
      </c>
      <c r="C103" s="299" t="s">
        <v>1220</v>
      </c>
      <c r="D103" s="21">
        <v>8000</v>
      </c>
      <c r="E103" s="21">
        <v>6000</v>
      </c>
      <c r="F103" s="21">
        <v>9000</v>
      </c>
      <c r="G103" s="21"/>
      <c r="H103" s="21"/>
      <c r="I103" s="21"/>
      <c r="J103" s="21"/>
      <c r="K103" s="21"/>
      <c r="L103" s="21"/>
      <c r="M103" s="305">
        <v>1000</v>
      </c>
      <c r="N103" s="309" t="s">
        <v>2452</v>
      </c>
    </row>
    <row r="104" spans="1:14" x14ac:dyDescent="0.25">
      <c r="A104" s="269">
        <v>101</v>
      </c>
      <c r="B104" s="258" t="s">
        <v>2387</v>
      </c>
      <c r="C104" s="299" t="s">
        <v>1242</v>
      </c>
      <c r="D104" s="21">
        <v>8000</v>
      </c>
      <c r="E104" s="21">
        <v>6000</v>
      </c>
      <c r="F104" s="21">
        <v>9000</v>
      </c>
      <c r="G104" s="21"/>
      <c r="H104" s="21"/>
      <c r="I104" s="21"/>
      <c r="J104" s="21"/>
      <c r="K104" s="21"/>
      <c r="L104" s="21"/>
      <c r="M104" s="305">
        <v>1000</v>
      </c>
      <c r="N104" s="309" t="s">
        <v>2452</v>
      </c>
    </row>
    <row r="105" spans="1:14" x14ac:dyDescent="0.25">
      <c r="A105" s="269">
        <v>102</v>
      </c>
      <c r="B105" s="258" t="s">
        <v>2388</v>
      </c>
      <c r="C105" s="299" t="s">
        <v>1258</v>
      </c>
      <c r="D105" s="21">
        <v>8000</v>
      </c>
      <c r="E105" s="21">
        <v>6000</v>
      </c>
      <c r="F105" s="21">
        <v>9000</v>
      </c>
      <c r="G105" s="21"/>
      <c r="H105" s="21"/>
      <c r="I105" s="21"/>
      <c r="J105" s="21"/>
      <c r="K105" s="21"/>
      <c r="L105" s="21"/>
      <c r="M105" s="305">
        <v>1000</v>
      </c>
      <c r="N105" s="309" t="s">
        <v>2452</v>
      </c>
    </row>
    <row r="106" spans="1:14" x14ac:dyDescent="0.25">
      <c r="A106" s="269">
        <v>103</v>
      </c>
      <c r="B106" s="258" t="s">
        <v>2389</v>
      </c>
      <c r="C106" s="299" t="s">
        <v>1268</v>
      </c>
      <c r="D106" s="21">
        <v>8000</v>
      </c>
      <c r="E106" s="21">
        <v>6000</v>
      </c>
      <c r="F106" s="21">
        <v>9000</v>
      </c>
      <c r="G106" s="21"/>
      <c r="H106" s="21"/>
      <c r="I106" s="21"/>
      <c r="J106" s="21"/>
      <c r="K106" s="21"/>
      <c r="L106" s="21"/>
      <c r="M106" s="305">
        <v>1000</v>
      </c>
      <c r="N106" s="309" t="s">
        <v>2452</v>
      </c>
    </row>
    <row r="107" spans="1:14" x14ac:dyDescent="0.25">
      <c r="A107" s="269">
        <v>104</v>
      </c>
      <c r="B107" s="258" t="s">
        <v>2390</v>
      </c>
      <c r="C107" s="299" t="s">
        <v>1275</v>
      </c>
      <c r="D107" s="21">
        <v>8000</v>
      </c>
      <c r="E107" s="21">
        <v>6000</v>
      </c>
      <c r="F107" s="21">
        <v>9000</v>
      </c>
      <c r="G107" s="21"/>
      <c r="H107" s="21"/>
      <c r="I107" s="21"/>
      <c r="J107" s="21"/>
      <c r="K107" s="21"/>
      <c r="L107" s="21"/>
      <c r="M107" s="305">
        <v>1000</v>
      </c>
      <c r="N107" s="309" t="s">
        <v>2452</v>
      </c>
    </row>
    <row r="108" spans="1:14" x14ac:dyDescent="0.25">
      <c r="A108" s="269">
        <v>105</v>
      </c>
      <c r="B108" s="258" t="s">
        <v>2391</v>
      </c>
      <c r="C108" s="299" t="s">
        <v>1282</v>
      </c>
      <c r="D108" s="21">
        <v>8000</v>
      </c>
      <c r="E108" s="21">
        <v>6000</v>
      </c>
      <c r="F108" s="21">
        <v>9000</v>
      </c>
      <c r="G108" s="21"/>
      <c r="H108" s="21"/>
      <c r="I108" s="21"/>
      <c r="J108" s="21"/>
      <c r="K108" s="21"/>
      <c r="L108" s="21"/>
      <c r="M108" s="305">
        <v>1000</v>
      </c>
      <c r="N108" s="309" t="s">
        <v>2452</v>
      </c>
    </row>
    <row r="109" spans="1:14" ht="15.75" thickBot="1" x14ac:dyDescent="0.3">
      <c r="A109" s="276">
        <v>106</v>
      </c>
      <c r="B109" s="277" t="s">
        <v>2392</v>
      </c>
      <c r="C109" s="300" t="s">
        <v>1295</v>
      </c>
      <c r="D109" s="278">
        <v>8000</v>
      </c>
      <c r="E109" s="278">
        <v>6000</v>
      </c>
      <c r="F109" s="278">
        <v>9000</v>
      </c>
      <c r="G109" s="278"/>
      <c r="H109" s="278"/>
      <c r="I109" s="278"/>
      <c r="J109" s="278"/>
      <c r="K109" s="278"/>
      <c r="L109" s="278"/>
      <c r="M109" s="306">
        <v>1000</v>
      </c>
      <c r="N109" s="311" t="s">
        <v>2452</v>
      </c>
    </row>
    <row r="110" spans="1:14" x14ac:dyDescent="0.25">
      <c r="A110" s="266">
        <v>107</v>
      </c>
      <c r="B110" s="267">
        <v>30</v>
      </c>
      <c r="C110" s="298" t="s">
        <v>838</v>
      </c>
      <c r="D110" s="268">
        <v>10000</v>
      </c>
      <c r="E110" s="268">
        <v>8000</v>
      </c>
      <c r="F110" s="268">
        <v>10000</v>
      </c>
      <c r="G110" s="268"/>
      <c r="H110" s="268">
        <v>6000</v>
      </c>
      <c r="I110" s="268">
        <v>3000</v>
      </c>
      <c r="J110" s="268"/>
      <c r="K110" s="268"/>
      <c r="L110" s="268"/>
      <c r="M110" s="304">
        <v>1000</v>
      </c>
      <c r="N110" s="308" t="s">
        <v>2451</v>
      </c>
    </row>
    <row r="111" spans="1:14" ht="15.75" thickBot="1" x14ac:dyDescent="0.3">
      <c r="A111" s="270">
        <v>108</v>
      </c>
      <c r="B111" s="271">
        <v>33</v>
      </c>
      <c r="C111" s="301" t="s">
        <v>900</v>
      </c>
      <c r="D111" s="272">
        <v>10000</v>
      </c>
      <c r="E111" s="272">
        <v>8000</v>
      </c>
      <c r="F111" s="272">
        <v>10000</v>
      </c>
      <c r="G111" s="272"/>
      <c r="H111" s="272">
        <v>6000</v>
      </c>
      <c r="I111" s="272"/>
      <c r="J111" s="272"/>
      <c r="K111" s="272"/>
      <c r="L111" s="272"/>
      <c r="M111" s="307">
        <v>1000</v>
      </c>
      <c r="N111" s="310" t="s">
        <v>2451</v>
      </c>
    </row>
    <row r="112" spans="1:14" x14ac:dyDescent="0.25">
      <c r="A112" s="266">
        <v>109</v>
      </c>
      <c r="B112" s="267">
        <v>31</v>
      </c>
      <c r="C112" s="298" t="s">
        <v>868</v>
      </c>
      <c r="D112" s="268">
        <v>12000</v>
      </c>
      <c r="E112" s="268">
        <v>10000</v>
      </c>
      <c r="F112" s="268">
        <v>12000</v>
      </c>
      <c r="G112" s="268"/>
      <c r="H112" s="268"/>
      <c r="I112" s="268"/>
      <c r="J112" s="268"/>
      <c r="K112" s="268"/>
      <c r="L112" s="268"/>
      <c r="M112" s="304">
        <v>1000</v>
      </c>
      <c r="N112" s="308" t="s">
        <v>2451</v>
      </c>
    </row>
    <row r="113" spans="1:14" ht="15.75" thickBot="1" x14ac:dyDescent="0.3">
      <c r="A113" s="270">
        <v>110</v>
      </c>
      <c r="B113" s="271">
        <v>32</v>
      </c>
      <c r="C113" s="301" t="s">
        <v>883</v>
      </c>
      <c r="D113" s="272">
        <v>12000</v>
      </c>
      <c r="E113" s="272">
        <v>10000</v>
      </c>
      <c r="F113" s="272">
        <v>12000</v>
      </c>
      <c r="G113" s="272"/>
      <c r="H113" s="272"/>
      <c r="I113" s="272"/>
      <c r="J113" s="272"/>
      <c r="K113" s="272"/>
      <c r="L113" s="272"/>
      <c r="M113" s="307">
        <v>1000</v>
      </c>
      <c r="N113" s="310" t="s">
        <v>2451</v>
      </c>
    </row>
  </sheetData>
  <autoFilter ref="A4:N113"/>
  <mergeCells count="1">
    <mergeCell ref="D3:M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82"/>
  <sheetViews>
    <sheetView topLeftCell="A31" zoomScale="70" zoomScaleNormal="70" workbookViewId="0">
      <selection activeCell="L39" sqref="L39"/>
    </sheetView>
  </sheetViews>
  <sheetFormatPr defaultColWidth="9.140625" defaultRowHeight="15" x14ac:dyDescent="0.25"/>
  <cols>
    <col min="2" max="2" width="28.28515625" customWidth="1"/>
    <col min="3" max="3" width="18.42578125" bestFit="1" customWidth="1"/>
    <col min="4" max="4" width="10.140625" customWidth="1"/>
    <col min="5" max="5" width="20.5703125" customWidth="1"/>
    <col min="6" max="6" width="8.5703125" customWidth="1"/>
    <col min="7" max="7" width="7.5703125" customWidth="1"/>
    <col min="8" max="12" width="9.42578125" customWidth="1"/>
    <col min="13" max="13" width="10.28515625" customWidth="1"/>
    <col min="15" max="15" width="12.5703125" customWidth="1"/>
    <col min="16" max="16" width="13.5703125" customWidth="1"/>
  </cols>
  <sheetData>
    <row r="2" spans="2:14" x14ac:dyDescent="0.25">
      <c r="B2" s="54" t="s">
        <v>105</v>
      </c>
      <c r="N2" s="54"/>
    </row>
    <row r="3" spans="2:14" x14ac:dyDescent="0.25">
      <c r="N3" s="54"/>
    </row>
    <row r="4" spans="2:14" x14ac:dyDescent="0.25">
      <c r="B4" s="55" t="s">
        <v>77</v>
      </c>
      <c r="N4" s="54"/>
    </row>
    <row r="5" spans="2:14" x14ac:dyDescent="0.25">
      <c r="B5" s="55"/>
      <c r="N5" s="54"/>
    </row>
    <row r="6" spans="2:14" x14ac:dyDescent="0.25">
      <c r="B6" s="56" t="s">
        <v>106</v>
      </c>
      <c r="N6" s="54"/>
    </row>
    <row r="7" spans="2:14" x14ac:dyDescent="0.25">
      <c r="B7" s="56" t="s">
        <v>107</v>
      </c>
      <c r="N7" s="54"/>
    </row>
    <row r="8" spans="2:14" x14ac:dyDescent="0.25">
      <c r="B8" s="56" t="s">
        <v>78</v>
      </c>
      <c r="N8" s="54"/>
    </row>
    <row r="9" spans="2:14" ht="39" customHeight="1" x14ac:dyDescent="0.25">
      <c r="B9" s="57" t="s">
        <v>80</v>
      </c>
      <c r="C9" s="57"/>
      <c r="D9" s="57"/>
      <c r="E9" s="57"/>
      <c r="F9" s="57"/>
      <c r="G9" s="57"/>
      <c r="H9" s="58"/>
      <c r="I9" s="58"/>
      <c r="J9" s="58"/>
      <c r="K9" s="58"/>
      <c r="L9" s="58"/>
    </row>
    <row r="10" spans="2:14" ht="39" customHeight="1" x14ac:dyDescent="0.25">
      <c r="B10" s="57" t="s">
        <v>81</v>
      </c>
      <c r="C10" s="57"/>
      <c r="D10" s="57"/>
      <c r="E10" s="57"/>
      <c r="F10" s="57"/>
      <c r="G10" s="57"/>
      <c r="H10" s="59"/>
      <c r="I10" s="59"/>
      <c r="J10" s="59"/>
      <c r="K10" s="59"/>
      <c r="L10" s="59"/>
    </row>
    <row r="11" spans="2:14" x14ac:dyDescent="0.25">
      <c r="B11" s="56" t="s">
        <v>84</v>
      </c>
      <c r="N11" s="54"/>
    </row>
    <row r="12" spans="2:14" x14ac:dyDescent="0.25">
      <c r="B12" s="56" t="s">
        <v>108</v>
      </c>
      <c r="N12" s="54"/>
    </row>
    <row r="13" spans="2:14" x14ac:dyDescent="0.25">
      <c r="B13" s="56"/>
      <c r="N13" s="54"/>
    </row>
    <row r="14" spans="2:14" x14ac:dyDescent="0.25">
      <c r="B14" s="55" t="s">
        <v>109</v>
      </c>
      <c r="N14" s="54"/>
    </row>
    <row r="15" spans="2:14" ht="15.75" x14ac:dyDescent="0.25">
      <c r="B15" s="1"/>
      <c r="C15" s="1"/>
      <c r="D15" s="1"/>
      <c r="E15" s="1"/>
      <c r="F15" s="1"/>
      <c r="G15" s="1"/>
      <c r="H15" s="1"/>
      <c r="I15" s="1"/>
    </row>
    <row r="16" spans="2:14" ht="15.75" x14ac:dyDescent="0.25">
      <c r="B16" s="41" t="s">
        <v>110</v>
      </c>
      <c r="C16" s="1"/>
      <c r="D16" s="1"/>
      <c r="E16" s="1"/>
      <c r="F16" s="1"/>
      <c r="G16" s="1"/>
      <c r="H16" s="1"/>
      <c r="I16" s="1"/>
    </row>
    <row r="17" spans="2:14" ht="15.75" x14ac:dyDescent="0.25">
      <c r="B17" s="41" t="s">
        <v>111</v>
      </c>
      <c r="C17" s="41"/>
      <c r="D17" s="60"/>
      <c r="E17" s="60"/>
      <c r="F17" s="1"/>
      <c r="G17" s="1"/>
      <c r="H17" s="1"/>
      <c r="I17" s="1"/>
    </row>
    <row r="18" spans="2:14" ht="15.75" x14ac:dyDescent="0.25">
      <c r="B18" s="41" t="s">
        <v>112</v>
      </c>
      <c r="C18" s="41"/>
      <c r="D18" s="60"/>
      <c r="E18" s="60"/>
      <c r="F18" s="1"/>
      <c r="G18" s="1"/>
      <c r="H18" s="1"/>
      <c r="I18" s="1"/>
    </row>
    <row r="19" spans="2:14" ht="15.75" x14ac:dyDescent="0.25">
      <c r="B19" s="41" t="s">
        <v>113</v>
      </c>
      <c r="C19" s="41"/>
      <c r="D19" s="60"/>
      <c r="E19" s="60"/>
      <c r="F19" s="1"/>
      <c r="G19" s="1"/>
      <c r="H19" s="1"/>
      <c r="I19" s="1"/>
    </row>
    <row r="20" spans="2:14" ht="15.75" x14ac:dyDescent="0.25">
      <c r="B20" s="41"/>
      <c r="C20" s="41"/>
      <c r="D20" s="60"/>
      <c r="E20" s="60"/>
      <c r="F20" s="1"/>
      <c r="G20" s="1"/>
      <c r="H20" s="1"/>
      <c r="I20" s="1"/>
    </row>
    <row r="21" spans="2:14" ht="26.25" x14ac:dyDescent="0.25">
      <c r="B21" s="61" t="s">
        <v>114</v>
      </c>
      <c r="C21" s="61" t="s">
        <v>115</v>
      </c>
      <c r="D21" s="61" t="s">
        <v>116</v>
      </c>
      <c r="E21" s="60"/>
      <c r="F21" s="1"/>
      <c r="G21" s="1"/>
      <c r="H21" s="1"/>
      <c r="I21" s="1"/>
    </row>
    <row r="22" spans="2:14" ht="15.75" x14ac:dyDescent="0.25">
      <c r="B22" s="62" t="s">
        <v>117</v>
      </c>
      <c r="C22" s="62" t="s">
        <v>2325</v>
      </c>
      <c r="D22" s="5">
        <v>1</v>
      </c>
      <c r="E22" s="60"/>
      <c r="F22" s="1"/>
      <c r="G22" s="1"/>
      <c r="H22" s="1"/>
      <c r="I22" s="1"/>
    </row>
    <row r="23" spans="2:14" ht="15.75" x14ac:dyDescent="0.25">
      <c r="B23" s="62" t="s">
        <v>118</v>
      </c>
      <c r="C23" s="62" t="s">
        <v>2326</v>
      </c>
      <c r="D23" s="5">
        <v>2</v>
      </c>
      <c r="E23" s="60"/>
      <c r="F23" s="1"/>
      <c r="G23" s="1"/>
      <c r="H23" s="1"/>
      <c r="I23" s="1"/>
    </row>
    <row r="24" spans="2:14" ht="15.75" x14ac:dyDescent="0.25">
      <c r="B24" s="62" t="s">
        <v>119</v>
      </c>
      <c r="C24" s="62" t="s">
        <v>2327</v>
      </c>
      <c r="D24" s="5">
        <v>4</v>
      </c>
      <c r="E24" s="60"/>
      <c r="F24" s="1"/>
      <c r="G24" s="1"/>
      <c r="H24" s="1"/>
      <c r="I24" s="1"/>
    </row>
    <row r="25" spans="2:14" ht="15.75" x14ac:dyDescent="0.25">
      <c r="B25" s="62" t="s">
        <v>120</v>
      </c>
      <c r="C25" s="62" t="s">
        <v>2328</v>
      </c>
      <c r="D25" s="5">
        <v>3</v>
      </c>
      <c r="E25" s="60"/>
      <c r="F25" s="1"/>
      <c r="G25" s="1"/>
      <c r="H25" s="1"/>
      <c r="I25" s="1"/>
    </row>
    <row r="26" spans="2:14" ht="15.75" x14ac:dyDescent="0.25">
      <c r="B26" s="62" t="s">
        <v>121</v>
      </c>
      <c r="C26" s="62" t="s">
        <v>2329</v>
      </c>
      <c r="D26" s="5">
        <v>12</v>
      </c>
      <c r="E26" s="60"/>
      <c r="F26" s="1"/>
      <c r="G26" s="1"/>
      <c r="H26" s="1"/>
      <c r="I26" s="1"/>
    </row>
    <row r="27" spans="2:14" ht="15.75" x14ac:dyDescent="0.25">
      <c r="B27" s="62" t="s">
        <v>122</v>
      </c>
      <c r="C27" s="62" t="s">
        <v>2330</v>
      </c>
      <c r="D27" s="5">
        <v>9</v>
      </c>
      <c r="E27" s="60"/>
      <c r="F27" s="1"/>
      <c r="G27" s="1"/>
      <c r="H27" s="1"/>
      <c r="I27" s="1"/>
    </row>
    <row r="28" spans="2:14" ht="15.75" x14ac:dyDescent="0.25">
      <c r="B28" s="62" t="s">
        <v>123</v>
      </c>
      <c r="C28" s="62" t="s">
        <v>2331</v>
      </c>
      <c r="D28" s="5">
        <v>17</v>
      </c>
      <c r="E28" s="60"/>
      <c r="F28" s="1"/>
      <c r="G28" s="1"/>
      <c r="H28" s="1"/>
      <c r="I28" s="1"/>
    </row>
    <row r="29" spans="2:14" ht="15.75" x14ac:dyDescent="0.25">
      <c r="B29" s="62" t="s">
        <v>2323</v>
      </c>
      <c r="C29" s="62" t="s">
        <v>2332</v>
      </c>
      <c r="D29" s="5">
        <v>23</v>
      </c>
      <c r="E29" s="60"/>
      <c r="F29" s="1"/>
      <c r="G29" s="1"/>
      <c r="H29" s="1"/>
      <c r="I29" s="1"/>
    </row>
    <row r="30" spans="2:14" ht="15.75" x14ac:dyDescent="0.25">
      <c r="B30" s="41"/>
      <c r="C30" s="41"/>
      <c r="D30" s="60"/>
      <c r="E30" s="60"/>
      <c r="F30" s="1"/>
      <c r="G30" s="1"/>
      <c r="H30" s="1"/>
      <c r="I30" s="1"/>
    </row>
    <row r="31" spans="2:14" ht="15.75" x14ac:dyDescent="0.25">
      <c r="B31" s="63" t="s">
        <v>124</v>
      </c>
      <c r="C31" s="64"/>
      <c r="D31" s="65"/>
      <c r="E31" s="65"/>
      <c r="F31" s="66"/>
      <c r="G31" s="66"/>
      <c r="H31" s="1"/>
      <c r="I31" s="1"/>
    </row>
    <row r="32" spans="2:14" ht="22.5" x14ac:dyDescent="0.25">
      <c r="B32" s="41"/>
      <c r="C32" s="41"/>
      <c r="D32" s="60"/>
      <c r="E32" s="67" t="s">
        <v>125</v>
      </c>
      <c r="F32" s="1">
        <v>1</v>
      </c>
      <c r="G32" s="1">
        <v>4</v>
      </c>
      <c r="H32" s="1">
        <v>1</v>
      </c>
      <c r="I32" s="1">
        <v>7</v>
      </c>
      <c r="J32" s="1">
        <v>2</v>
      </c>
      <c r="K32" s="1">
        <v>12</v>
      </c>
      <c r="L32" s="1">
        <v>9</v>
      </c>
      <c r="M32" s="1">
        <v>4</v>
      </c>
      <c r="N32">
        <f>SUM(F32:M32)</f>
        <v>40</v>
      </c>
    </row>
    <row r="33" spans="1:16" ht="22.5" x14ac:dyDescent="0.25">
      <c r="A33" s="68"/>
      <c r="B33" s="67" t="s">
        <v>72</v>
      </c>
      <c r="C33" s="69"/>
      <c r="D33" s="69"/>
      <c r="E33" s="67" t="s">
        <v>126</v>
      </c>
      <c r="F33" s="1">
        <v>1</v>
      </c>
      <c r="G33" s="1">
        <v>2</v>
      </c>
      <c r="H33" s="1">
        <v>4</v>
      </c>
      <c r="I33" s="1">
        <v>3</v>
      </c>
      <c r="J33" s="1">
        <v>12</v>
      </c>
      <c r="K33" s="1">
        <v>9</v>
      </c>
      <c r="L33" s="1">
        <v>17</v>
      </c>
      <c r="M33" s="1">
        <v>23</v>
      </c>
      <c r="N33">
        <f>SUMPRODUCT(F33:M33,F32:M32)</f>
        <v>411</v>
      </c>
    </row>
    <row r="34" spans="1:16" s="73" customFormat="1" ht="102" x14ac:dyDescent="0.25">
      <c r="A34" s="70"/>
      <c r="B34" s="71" t="s">
        <v>127</v>
      </c>
      <c r="C34" s="71" t="s">
        <v>128</v>
      </c>
      <c r="D34" s="71"/>
      <c r="E34" s="71" t="s">
        <v>2340</v>
      </c>
      <c r="F34" s="44" t="s">
        <v>117</v>
      </c>
      <c r="G34" s="44" t="s">
        <v>118</v>
      </c>
      <c r="H34" s="44" t="s">
        <v>119</v>
      </c>
      <c r="I34" s="44" t="s">
        <v>120</v>
      </c>
      <c r="J34" s="44" t="s">
        <v>121</v>
      </c>
      <c r="K34" s="44" t="s">
        <v>122</v>
      </c>
      <c r="L34" s="44" t="s">
        <v>123</v>
      </c>
      <c r="M34" s="44" t="s">
        <v>2323</v>
      </c>
      <c r="N34" s="72" t="s">
        <v>129</v>
      </c>
      <c r="O34" s="72" t="s">
        <v>130</v>
      </c>
      <c r="P34" s="252" t="s">
        <v>2334</v>
      </c>
    </row>
    <row r="35" spans="1:16" ht="25.5" x14ac:dyDescent="0.25">
      <c r="A35" s="68"/>
      <c r="B35" s="8" t="s">
        <v>2337</v>
      </c>
      <c r="C35" s="7">
        <v>240</v>
      </c>
      <c r="D35" s="74"/>
      <c r="E35" s="75">
        <v>31</v>
      </c>
      <c r="F35" s="76">
        <f t="shared" ref="F35:M38" si="0">$E35*$C35*F$33*F$32</f>
        <v>7440</v>
      </c>
      <c r="G35" s="76">
        <f t="shared" si="0"/>
        <v>59520</v>
      </c>
      <c r="H35" s="76">
        <f t="shared" si="0"/>
        <v>29760</v>
      </c>
      <c r="I35" s="76">
        <f t="shared" si="0"/>
        <v>156240</v>
      </c>
      <c r="J35" s="76">
        <f t="shared" si="0"/>
        <v>178560</v>
      </c>
      <c r="K35" s="76">
        <f t="shared" si="0"/>
        <v>803520</v>
      </c>
      <c r="L35" s="76">
        <f t="shared" si="0"/>
        <v>1138320</v>
      </c>
      <c r="M35" s="76">
        <f t="shared" si="0"/>
        <v>684480</v>
      </c>
      <c r="N35" s="76">
        <f t="shared" ref="N35:N38" si="1">SUM(F35:M35)</f>
        <v>3057840</v>
      </c>
      <c r="O35" s="77">
        <f t="shared" ref="O35:O38" si="2">N35*12</f>
        <v>36694080</v>
      </c>
    </row>
    <row r="36" spans="1:16" ht="25.5" x14ac:dyDescent="0.25">
      <c r="A36" s="78">
        <v>24</v>
      </c>
      <c r="B36" s="8" t="s">
        <v>2338</v>
      </c>
      <c r="C36" s="7">
        <v>180</v>
      </c>
      <c r="D36" s="74"/>
      <c r="E36" s="75">
        <v>9</v>
      </c>
      <c r="F36" s="76">
        <f t="shared" si="0"/>
        <v>1620</v>
      </c>
      <c r="G36" s="76">
        <f t="shared" si="0"/>
        <v>12960</v>
      </c>
      <c r="H36" s="76">
        <f t="shared" si="0"/>
        <v>6480</v>
      </c>
      <c r="I36" s="76">
        <f t="shared" si="0"/>
        <v>34020</v>
      </c>
      <c r="J36" s="76">
        <f t="shared" si="0"/>
        <v>38880</v>
      </c>
      <c r="K36" s="76">
        <f t="shared" si="0"/>
        <v>174960</v>
      </c>
      <c r="L36" s="76">
        <f t="shared" si="0"/>
        <v>247860</v>
      </c>
      <c r="M36" s="76">
        <f t="shared" si="0"/>
        <v>149040</v>
      </c>
      <c r="N36" s="76">
        <f t="shared" si="1"/>
        <v>665820</v>
      </c>
      <c r="O36" s="77">
        <f t="shared" si="2"/>
        <v>7989840</v>
      </c>
    </row>
    <row r="37" spans="1:16" ht="25.5" x14ac:dyDescent="0.25">
      <c r="A37" s="78">
        <v>24</v>
      </c>
      <c r="B37" s="8" t="s">
        <v>2336</v>
      </c>
      <c r="C37" s="7">
        <v>260</v>
      </c>
      <c r="D37" s="74"/>
      <c r="E37" s="75">
        <v>3</v>
      </c>
      <c r="F37" s="76">
        <f t="shared" si="0"/>
        <v>780</v>
      </c>
      <c r="G37" s="76">
        <f t="shared" si="0"/>
        <v>6240</v>
      </c>
      <c r="H37" s="76">
        <f t="shared" si="0"/>
        <v>3120</v>
      </c>
      <c r="I37" s="76">
        <f t="shared" si="0"/>
        <v>16380</v>
      </c>
      <c r="J37" s="76">
        <f t="shared" si="0"/>
        <v>18720</v>
      </c>
      <c r="K37" s="76">
        <f t="shared" si="0"/>
        <v>84240</v>
      </c>
      <c r="L37" s="76">
        <f t="shared" si="0"/>
        <v>119340</v>
      </c>
      <c r="M37" s="76">
        <f t="shared" si="0"/>
        <v>71760</v>
      </c>
      <c r="N37" s="76">
        <f t="shared" si="1"/>
        <v>320580</v>
      </c>
      <c r="O37" s="77">
        <f>N37*12</f>
        <v>3846960</v>
      </c>
    </row>
    <row r="38" spans="1:16" ht="25.5" x14ac:dyDescent="0.25">
      <c r="A38" s="78">
        <v>18</v>
      </c>
      <c r="B38" s="8" t="s">
        <v>132</v>
      </c>
      <c r="C38" s="7">
        <v>100</v>
      </c>
      <c r="D38" s="74"/>
      <c r="E38" s="75">
        <v>18</v>
      </c>
      <c r="F38" s="76">
        <f t="shared" si="0"/>
        <v>1800</v>
      </c>
      <c r="G38" s="76">
        <f t="shared" si="0"/>
        <v>14400</v>
      </c>
      <c r="H38" s="76">
        <f t="shared" si="0"/>
        <v>7200</v>
      </c>
      <c r="I38" s="76">
        <f t="shared" si="0"/>
        <v>37800</v>
      </c>
      <c r="J38" s="76">
        <f t="shared" si="0"/>
        <v>43200</v>
      </c>
      <c r="K38" s="76">
        <f t="shared" si="0"/>
        <v>194400</v>
      </c>
      <c r="L38" s="76">
        <f t="shared" si="0"/>
        <v>275400</v>
      </c>
      <c r="M38" s="76">
        <f t="shared" si="0"/>
        <v>165600</v>
      </c>
      <c r="N38" s="76">
        <f t="shared" si="1"/>
        <v>739800</v>
      </c>
      <c r="O38" s="77">
        <f t="shared" si="2"/>
        <v>8877600</v>
      </c>
    </row>
    <row r="39" spans="1:16" ht="15.75" x14ac:dyDescent="0.25">
      <c r="A39" s="78"/>
      <c r="B39" s="79"/>
      <c r="C39" s="80"/>
      <c r="D39" s="81"/>
      <c r="E39" s="81"/>
      <c r="F39" s="82"/>
      <c r="G39" s="82"/>
      <c r="H39" s="82"/>
      <c r="I39" s="82"/>
      <c r="J39" s="82"/>
      <c r="K39" s="82"/>
      <c r="L39" s="82"/>
      <c r="M39" s="82"/>
      <c r="N39" s="82"/>
      <c r="O39" s="83"/>
    </row>
    <row r="40" spans="1:16" ht="15.75" x14ac:dyDescent="0.25">
      <c r="A40" s="78"/>
      <c r="B40" s="79"/>
      <c r="C40" s="80"/>
      <c r="D40" s="81"/>
      <c r="E40" s="81"/>
      <c r="F40" s="82"/>
      <c r="G40" s="82"/>
      <c r="H40" s="82"/>
      <c r="I40" s="82"/>
      <c r="J40" s="82"/>
      <c r="K40" s="82"/>
      <c r="L40" s="82"/>
      <c r="M40" s="82"/>
      <c r="N40" s="84">
        <f>SUM(N35:N39)</f>
        <v>4784040</v>
      </c>
      <c r="O40" s="84">
        <f>SUM(O35:O39)</f>
        <v>57408480</v>
      </c>
    </row>
    <row r="41" spans="1:16" ht="15.75" x14ac:dyDescent="0.25">
      <c r="A41" s="78"/>
      <c r="B41" s="79"/>
      <c r="C41" s="80"/>
      <c r="D41" s="81"/>
      <c r="E41" s="81"/>
      <c r="F41" s="82"/>
      <c r="G41" s="82"/>
      <c r="H41" s="82"/>
      <c r="I41" s="82"/>
      <c r="J41" s="82"/>
      <c r="K41" s="82"/>
      <c r="L41" s="82"/>
      <c r="M41" s="82"/>
      <c r="N41" s="84"/>
      <c r="O41" s="84"/>
    </row>
    <row r="42" spans="1:16" ht="15.75" x14ac:dyDescent="0.25">
      <c r="A42" s="78"/>
      <c r="B42" s="79"/>
      <c r="C42" s="80"/>
      <c r="D42" s="81"/>
      <c r="E42" s="81"/>
      <c r="F42" s="82"/>
      <c r="G42" s="82"/>
      <c r="H42" s="82"/>
      <c r="I42" s="82"/>
      <c r="J42" s="82"/>
      <c r="K42" s="82"/>
      <c r="L42" s="82"/>
      <c r="M42" s="82"/>
      <c r="N42" s="84"/>
      <c r="O42" s="84"/>
    </row>
    <row r="43" spans="1:16" ht="15.75" x14ac:dyDescent="0.25">
      <c r="A43" s="78"/>
      <c r="B43" s="63" t="s">
        <v>133</v>
      </c>
      <c r="C43" s="64"/>
      <c r="D43" s="65"/>
      <c r="E43" s="65"/>
      <c r="F43" s="66"/>
      <c r="G43" s="66"/>
      <c r="H43" s="66"/>
      <c r="I43" s="66"/>
    </row>
    <row r="44" spans="1:16" ht="22.5" x14ac:dyDescent="0.25">
      <c r="A44" s="78"/>
      <c r="B44" s="41"/>
      <c r="C44" s="41"/>
      <c r="D44" s="60"/>
      <c r="E44" s="67" t="s">
        <v>125</v>
      </c>
      <c r="F44" s="1">
        <v>0</v>
      </c>
      <c r="G44" s="1">
        <v>2</v>
      </c>
      <c r="H44" s="1">
        <v>1</v>
      </c>
      <c r="I44" s="1">
        <v>6</v>
      </c>
      <c r="J44" s="1">
        <v>2</v>
      </c>
      <c r="K44" s="1">
        <v>4</v>
      </c>
      <c r="L44" s="1">
        <v>0</v>
      </c>
      <c r="M44" s="1">
        <v>0</v>
      </c>
      <c r="N44">
        <f>SUM(F44:M44)</f>
        <v>15</v>
      </c>
    </row>
    <row r="45" spans="1:16" ht="22.5" x14ac:dyDescent="0.25">
      <c r="A45" s="78"/>
      <c r="B45" s="67" t="s">
        <v>72</v>
      </c>
      <c r="C45" s="69"/>
      <c r="D45" s="69"/>
      <c r="E45" s="67" t="s">
        <v>126</v>
      </c>
      <c r="F45" s="1">
        <v>0</v>
      </c>
      <c r="G45" s="1">
        <v>3</v>
      </c>
      <c r="H45" s="1">
        <v>2</v>
      </c>
      <c r="I45" s="1">
        <v>3</v>
      </c>
      <c r="J45" s="1">
        <v>3</v>
      </c>
      <c r="K45" s="1">
        <v>3</v>
      </c>
      <c r="L45" s="1">
        <v>0</v>
      </c>
      <c r="M45" s="1">
        <v>0</v>
      </c>
      <c r="N45">
        <f>SUMPRODUCT(F45:M45,F44:M44)</f>
        <v>44</v>
      </c>
    </row>
    <row r="46" spans="1:16" ht="102.75" x14ac:dyDescent="0.25">
      <c r="A46" s="78"/>
      <c r="B46" s="85" t="s">
        <v>127</v>
      </c>
      <c r="C46" s="85" t="s">
        <v>128</v>
      </c>
      <c r="D46" s="85"/>
      <c r="E46" s="85" t="s">
        <v>2339</v>
      </c>
      <c r="F46" s="44" t="s">
        <v>117</v>
      </c>
      <c r="G46" s="44" t="s">
        <v>118</v>
      </c>
      <c r="H46" s="44" t="s">
        <v>119</v>
      </c>
      <c r="I46" s="44" t="s">
        <v>120</v>
      </c>
      <c r="J46" s="44" t="s">
        <v>121</v>
      </c>
      <c r="K46" s="44" t="s">
        <v>122</v>
      </c>
      <c r="L46" s="44" t="s">
        <v>123</v>
      </c>
      <c r="M46" s="44" t="s">
        <v>2323</v>
      </c>
      <c r="N46" s="61" t="s">
        <v>129</v>
      </c>
      <c r="O46" s="61" t="s">
        <v>130</v>
      </c>
      <c r="P46" s="252" t="s">
        <v>2334</v>
      </c>
    </row>
    <row r="47" spans="1:16" ht="25.5" x14ac:dyDescent="0.25">
      <c r="A47" s="78"/>
      <c r="B47" s="8" t="s">
        <v>131</v>
      </c>
      <c r="C47" s="7">
        <v>240</v>
      </c>
      <c r="D47" s="74"/>
      <c r="E47" s="74">
        <v>4</v>
      </c>
      <c r="F47" s="76">
        <f>$E47*$C47*F44*F45</f>
        <v>0</v>
      </c>
      <c r="G47" s="76">
        <f t="shared" ref="G47:M47" si="3">$E47*$C47*G44*G45</f>
        <v>5760</v>
      </c>
      <c r="H47" s="76">
        <f t="shared" si="3"/>
        <v>1920</v>
      </c>
      <c r="I47" s="76">
        <f t="shared" si="3"/>
        <v>17280</v>
      </c>
      <c r="J47" s="76">
        <f t="shared" si="3"/>
        <v>5760</v>
      </c>
      <c r="K47" s="76">
        <f t="shared" si="3"/>
        <v>11520</v>
      </c>
      <c r="L47" s="76">
        <f t="shared" si="3"/>
        <v>0</v>
      </c>
      <c r="M47" s="76">
        <f t="shared" si="3"/>
        <v>0</v>
      </c>
      <c r="N47" s="76">
        <f t="shared" ref="N47" si="4">SUM(F47:M47)</f>
        <v>42240</v>
      </c>
      <c r="O47" s="77">
        <f t="shared" ref="O47" si="5">N47*12</f>
        <v>506880</v>
      </c>
    </row>
    <row r="48" spans="1:16" ht="15.75" x14ac:dyDescent="0.25">
      <c r="A48" s="78"/>
      <c r="B48" s="79"/>
      <c r="C48" s="80"/>
      <c r="D48" s="81"/>
      <c r="E48" s="81"/>
      <c r="F48" s="82"/>
      <c r="G48" s="82"/>
      <c r="H48" s="82"/>
      <c r="I48" s="82"/>
      <c r="J48" s="82"/>
      <c r="K48" s="82"/>
      <c r="L48" s="82"/>
      <c r="M48" s="82"/>
      <c r="N48" s="84"/>
      <c r="O48" s="84"/>
    </row>
    <row r="49" spans="1:15" ht="15.75" x14ac:dyDescent="0.25">
      <c r="A49" s="78"/>
      <c r="B49" s="79"/>
      <c r="C49" s="80"/>
      <c r="D49" s="81"/>
      <c r="E49" s="81"/>
      <c r="F49" s="82"/>
      <c r="G49" s="82"/>
      <c r="H49" s="82"/>
      <c r="I49" s="82"/>
      <c r="J49" s="82"/>
      <c r="K49" s="82"/>
      <c r="L49" s="82"/>
      <c r="M49" s="82"/>
      <c r="N49" s="84">
        <f>SUM(N47:N47)</f>
        <v>42240</v>
      </c>
      <c r="O49" s="84">
        <f>SUM(O47:O47)</f>
        <v>506880</v>
      </c>
    </row>
    <row r="50" spans="1:15" ht="15.75" x14ac:dyDescent="0.25">
      <c r="A50" s="78"/>
      <c r="B50" s="79"/>
      <c r="C50" s="80"/>
      <c r="D50" s="81"/>
      <c r="E50" s="81"/>
      <c r="F50" s="82"/>
      <c r="G50" s="82"/>
      <c r="H50" s="82"/>
      <c r="I50" s="82"/>
      <c r="J50" s="82"/>
      <c r="K50" s="82"/>
      <c r="L50" s="82"/>
      <c r="M50" s="82"/>
      <c r="N50" s="84"/>
      <c r="O50" s="84"/>
    </row>
    <row r="51" spans="1:15" ht="15.75" x14ac:dyDescent="0.25">
      <c r="A51" s="78"/>
      <c r="B51" s="79"/>
      <c r="C51" s="80"/>
      <c r="D51" s="81"/>
      <c r="E51" s="81"/>
      <c r="F51" s="82"/>
      <c r="G51" s="82"/>
      <c r="H51" s="82"/>
      <c r="I51" s="82"/>
      <c r="J51" s="82"/>
      <c r="K51" s="82"/>
      <c r="L51" s="82"/>
      <c r="M51" s="82"/>
      <c r="N51" s="84"/>
      <c r="O51" s="84"/>
    </row>
    <row r="52" spans="1:15" ht="26.25" x14ac:dyDescent="0.4">
      <c r="A52" s="78"/>
      <c r="B52" s="79"/>
      <c r="C52" s="254" t="s">
        <v>2341</v>
      </c>
      <c r="D52" s="81"/>
      <c r="E52" s="81"/>
      <c r="F52" s="82"/>
      <c r="G52" s="82"/>
      <c r="H52" s="82"/>
      <c r="I52" s="82"/>
      <c r="J52" s="82"/>
      <c r="K52" s="82"/>
      <c r="L52" s="82"/>
      <c r="M52" s="82"/>
      <c r="N52" s="84"/>
      <c r="O52" s="84"/>
    </row>
    <row r="53" spans="1:15" ht="15.75" x14ac:dyDescent="0.25">
      <c r="A53" s="78"/>
      <c r="B53" s="86"/>
      <c r="C53" s="80"/>
      <c r="D53" s="81"/>
      <c r="E53" s="81"/>
      <c r="F53" s="82"/>
      <c r="G53" s="82"/>
      <c r="H53" s="82"/>
      <c r="I53" s="82"/>
      <c r="J53" s="82"/>
      <c r="K53" s="82"/>
      <c r="L53" s="82"/>
      <c r="M53" s="82"/>
      <c r="N53" s="84"/>
      <c r="O53" s="84"/>
    </row>
    <row r="54" spans="1:15" x14ac:dyDescent="0.25">
      <c r="G54" s="87"/>
      <c r="H54" s="87"/>
      <c r="N54" s="84"/>
      <c r="O54" s="84"/>
    </row>
    <row r="82" spans="3:3" ht="26.25" x14ac:dyDescent="0.4">
      <c r="C82" s="254" t="s">
        <v>2342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1"/>
  <sheetViews>
    <sheetView zoomScale="70" zoomScaleNormal="70" workbookViewId="0"/>
  </sheetViews>
  <sheetFormatPr defaultColWidth="9.140625" defaultRowHeight="15.75" x14ac:dyDescent="0.25"/>
  <cols>
    <col min="1" max="1" width="41.5703125" style="2" customWidth="1"/>
    <col min="2" max="2" width="52.140625" style="2" customWidth="1"/>
    <col min="3" max="3" width="44" style="2" customWidth="1"/>
    <col min="4" max="4" width="40" style="2" bestFit="1" customWidth="1"/>
    <col min="5" max="5" width="20.42578125" style="2" bestFit="1" customWidth="1"/>
    <col min="6" max="10" width="5.5703125" style="2" customWidth="1"/>
    <col min="11" max="12" width="8.140625" style="2" customWidth="1"/>
    <col min="13" max="13" width="35.85546875" style="2" customWidth="1"/>
    <col min="14" max="16384" width="9.140625" style="2"/>
  </cols>
  <sheetData>
    <row r="2" spans="1:13" s="88" customFormat="1" ht="21" x14ac:dyDescent="0.25">
      <c r="B2" s="89" t="s">
        <v>134</v>
      </c>
    </row>
    <row r="4" spans="1:13" x14ac:dyDescent="0.25">
      <c r="A4" s="90" t="s">
        <v>135</v>
      </c>
      <c r="B4" s="372" t="s">
        <v>136</v>
      </c>
      <c r="C4" s="373"/>
      <c r="D4" s="91" t="s">
        <v>137</v>
      </c>
      <c r="E4" s="374" t="s">
        <v>138</v>
      </c>
      <c r="F4" s="374"/>
      <c r="G4" s="374"/>
      <c r="H4" s="374"/>
      <c r="I4" s="374"/>
      <c r="J4" s="374"/>
      <c r="K4" s="374"/>
      <c r="L4" s="374"/>
      <c r="M4" s="90" t="s">
        <v>139</v>
      </c>
    </row>
    <row r="5" spans="1:13" ht="78.75" x14ac:dyDescent="0.25">
      <c r="A5" s="92" t="s">
        <v>140</v>
      </c>
      <c r="B5" s="368" t="s">
        <v>141</v>
      </c>
      <c r="C5" s="369"/>
      <c r="D5" s="93" t="s">
        <v>142</v>
      </c>
      <c r="E5" s="371" t="s">
        <v>143</v>
      </c>
      <c r="F5" s="371"/>
      <c r="G5" s="371"/>
      <c r="H5" s="371"/>
      <c r="I5" s="371"/>
      <c r="J5" s="371"/>
      <c r="K5" s="371"/>
      <c r="L5" s="371"/>
      <c r="M5" s="49" t="s">
        <v>22</v>
      </c>
    </row>
    <row r="6" spans="1:13" ht="94.5" x14ac:dyDescent="0.25">
      <c r="A6" s="94" t="s">
        <v>144</v>
      </c>
      <c r="B6" s="368" t="s">
        <v>145</v>
      </c>
      <c r="C6" s="369"/>
      <c r="D6" s="50" t="s">
        <v>146</v>
      </c>
      <c r="E6" s="371" t="s">
        <v>147</v>
      </c>
      <c r="F6" s="371"/>
      <c r="G6" s="371"/>
      <c r="H6" s="371"/>
      <c r="I6" s="371"/>
      <c r="J6" s="371"/>
      <c r="K6" s="371"/>
      <c r="L6" s="371"/>
      <c r="M6" s="49" t="s">
        <v>22</v>
      </c>
    </row>
    <row r="7" spans="1:13" ht="94.5" x14ac:dyDescent="0.25">
      <c r="A7" s="95" t="s">
        <v>148</v>
      </c>
      <c r="B7" s="368" t="s">
        <v>149</v>
      </c>
      <c r="C7" s="369"/>
      <c r="D7" s="50" t="s">
        <v>146</v>
      </c>
      <c r="E7" s="368" t="s">
        <v>147</v>
      </c>
      <c r="F7" s="370"/>
      <c r="G7" s="370"/>
      <c r="H7" s="370"/>
      <c r="I7" s="370"/>
      <c r="J7" s="370"/>
      <c r="K7" s="370"/>
      <c r="L7" s="369"/>
      <c r="M7" s="49" t="s">
        <v>22</v>
      </c>
    </row>
    <row r="8" spans="1:13" ht="186" customHeight="1" x14ac:dyDescent="0.25">
      <c r="A8" s="233" t="s">
        <v>150</v>
      </c>
      <c r="B8" s="368" t="s">
        <v>151</v>
      </c>
      <c r="C8" s="369"/>
      <c r="D8" s="50" t="s">
        <v>146</v>
      </c>
      <c r="E8" s="368" t="s">
        <v>147</v>
      </c>
      <c r="F8" s="370"/>
      <c r="G8" s="370"/>
      <c r="H8" s="370"/>
      <c r="I8" s="370"/>
      <c r="J8" s="370"/>
      <c r="K8" s="370"/>
      <c r="L8" s="369"/>
      <c r="M8" s="49" t="s">
        <v>22</v>
      </c>
    </row>
    <row r="9" spans="1:13" ht="77.45" customHeight="1" x14ac:dyDescent="0.25">
      <c r="A9" s="234" t="s">
        <v>152</v>
      </c>
      <c r="B9" s="368" t="s">
        <v>153</v>
      </c>
      <c r="C9" s="369"/>
      <c r="D9" s="50" t="s">
        <v>154</v>
      </c>
      <c r="E9" s="368" t="s">
        <v>155</v>
      </c>
      <c r="F9" s="370"/>
      <c r="G9" s="370"/>
      <c r="H9" s="370"/>
      <c r="I9" s="370"/>
      <c r="J9" s="370"/>
      <c r="K9" s="370"/>
      <c r="L9" s="369"/>
      <c r="M9" s="49" t="s">
        <v>156</v>
      </c>
    </row>
    <row r="10" spans="1:13" ht="47.25" x14ac:dyDescent="0.25">
      <c r="A10" s="96" t="s">
        <v>157</v>
      </c>
      <c r="B10" s="368" t="s">
        <v>158</v>
      </c>
      <c r="C10" s="369"/>
      <c r="D10" s="50" t="s">
        <v>159</v>
      </c>
      <c r="E10" s="371" t="s">
        <v>160</v>
      </c>
      <c r="F10" s="371"/>
      <c r="G10" s="371"/>
      <c r="H10" s="371"/>
      <c r="I10" s="371"/>
      <c r="J10" s="371"/>
      <c r="K10" s="371"/>
      <c r="L10" s="371"/>
      <c r="M10" s="49" t="s">
        <v>5</v>
      </c>
    </row>
    <row r="11" spans="1:13" ht="47.25" x14ac:dyDescent="0.25">
      <c r="A11" s="97" t="s">
        <v>161</v>
      </c>
      <c r="B11" s="368" t="s">
        <v>162</v>
      </c>
      <c r="C11" s="369"/>
      <c r="D11" s="50" t="s">
        <v>163</v>
      </c>
      <c r="E11" s="371" t="s">
        <v>164</v>
      </c>
      <c r="F11" s="371"/>
      <c r="G11" s="371"/>
      <c r="H11" s="371"/>
      <c r="I11" s="371"/>
      <c r="J11" s="371"/>
      <c r="K11" s="371"/>
      <c r="L11" s="371"/>
      <c r="M11" s="49" t="s">
        <v>5</v>
      </c>
    </row>
  </sheetData>
  <mergeCells count="16">
    <mergeCell ref="B4:C4"/>
    <mergeCell ref="E4:L4"/>
    <mergeCell ref="B5:C5"/>
    <mergeCell ref="E5:L5"/>
    <mergeCell ref="B6:C6"/>
    <mergeCell ref="E6:L6"/>
    <mergeCell ref="B7:C7"/>
    <mergeCell ref="E7:L7"/>
    <mergeCell ref="B10:C10"/>
    <mergeCell ref="E10:L10"/>
    <mergeCell ref="B11:C11"/>
    <mergeCell ref="E11:L11"/>
    <mergeCell ref="B8:C8"/>
    <mergeCell ref="B9:C9"/>
    <mergeCell ref="E8:L8"/>
    <mergeCell ref="E9:L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2"/>
  <sheetViews>
    <sheetView zoomScale="85" zoomScaleNormal="85" workbookViewId="0">
      <pane ySplit="1" topLeftCell="A2" activePane="bottomLeft" state="frozen"/>
      <selection activeCell="B1" sqref="B1"/>
      <selection pane="bottomLeft" activeCell="G4" sqref="G4"/>
    </sheetView>
  </sheetViews>
  <sheetFormatPr defaultRowHeight="15" x14ac:dyDescent="0.25"/>
  <cols>
    <col min="1" max="1" width="12.140625" bestFit="1" customWidth="1"/>
    <col min="2" max="2" width="27.28515625" customWidth="1"/>
    <col min="3" max="3" width="24.140625" style="295" customWidth="1"/>
    <col min="4" max="4" width="16.7109375" customWidth="1"/>
    <col min="6" max="6" width="20.7109375" bestFit="1" customWidth="1"/>
    <col min="7" max="7" width="27.28515625" bestFit="1" customWidth="1"/>
    <col min="8" max="8" width="40.28515625" customWidth="1"/>
    <col min="9" max="9" width="14.140625" bestFit="1" customWidth="1"/>
  </cols>
  <sheetData>
    <row r="1" spans="1:10" ht="89.25" x14ac:dyDescent="0.25">
      <c r="A1" s="100" t="s">
        <v>173</v>
      </c>
      <c r="B1" s="101" t="s">
        <v>174</v>
      </c>
      <c r="C1" s="102" t="s">
        <v>175</v>
      </c>
      <c r="D1" s="101"/>
      <c r="E1" s="102" t="s">
        <v>176</v>
      </c>
      <c r="F1" s="101" t="s">
        <v>177</v>
      </c>
      <c r="G1" s="101" t="s">
        <v>178</v>
      </c>
      <c r="H1" s="101" t="s">
        <v>2302</v>
      </c>
      <c r="I1" s="261" t="s">
        <v>2420</v>
      </c>
      <c r="J1" s="261" t="s">
        <v>2421</v>
      </c>
    </row>
    <row r="2" spans="1:10" ht="56.25" x14ac:dyDescent="0.25">
      <c r="A2" s="103" t="s">
        <v>179</v>
      </c>
      <c r="B2" s="104" t="s">
        <v>180</v>
      </c>
      <c r="C2" s="302" t="s">
        <v>181</v>
      </c>
      <c r="D2" s="104" t="s">
        <v>182</v>
      </c>
      <c r="E2" s="105">
        <v>100</v>
      </c>
      <c r="F2" s="106" t="s">
        <v>183</v>
      </c>
      <c r="G2" s="107" t="s">
        <v>2449</v>
      </c>
      <c r="H2" s="235" t="s">
        <v>2303</v>
      </c>
      <c r="I2" s="74">
        <v>0</v>
      </c>
      <c r="J2" s="74">
        <v>0</v>
      </c>
    </row>
    <row r="3" spans="1:10" ht="56.25" x14ac:dyDescent="0.25">
      <c r="A3" s="103" t="s">
        <v>179</v>
      </c>
      <c r="B3" s="104" t="s">
        <v>180</v>
      </c>
      <c r="C3" s="302" t="s">
        <v>181</v>
      </c>
      <c r="D3" s="104" t="s">
        <v>184</v>
      </c>
      <c r="E3" s="105">
        <v>101</v>
      </c>
      <c r="F3" s="106" t="s">
        <v>185</v>
      </c>
      <c r="G3" s="107" t="s">
        <v>2449</v>
      </c>
      <c r="H3" s="235" t="s">
        <v>2303</v>
      </c>
      <c r="I3" s="74">
        <v>0</v>
      </c>
      <c r="J3" s="74">
        <v>0</v>
      </c>
    </row>
    <row r="4" spans="1:10" ht="56.25" x14ac:dyDescent="0.25">
      <c r="A4" s="103" t="s">
        <v>179</v>
      </c>
      <c r="B4" s="104" t="s">
        <v>180</v>
      </c>
      <c r="C4" s="302" t="s">
        <v>181</v>
      </c>
      <c r="D4" s="104" t="s">
        <v>186</v>
      </c>
      <c r="E4" s="105">
        <v>102</v>
      </c>
      <c r="F4" s="106" t="s">
        <v>187</v>
      </c>
      <c r="G4" s="107" t="s">
        <v>2449</v>
      </c>
      <c r="H4" s="235" t="s">
        <v>2303</v>
      </c>
      <c r="I4" s="74">
        <v>0</v>
      </c>
      <c r="J4" s="74">
        <v>0</v>
      </c>
    </row>
    <row r="5" spans="1:10" ht="56.25" x14ac:dyDescent="0.25">
      <c r="A5" s="103" t="s">
        <v>179</v>
      </c>
      <c r="B5" s="104" t="s">
        <v>180</v>
      </c>
      <c r="C5" s="302" t="s">
        <v>181</v>
      </c>
      <c r="D5" s="104" t="s">
        <v>188</v>
      </c>
      <c r="E5" s="105">
        <v>103</v>
      </c>
      <c r="F5" s="106" t="s">
        <v>189</v>
      </c>
      <c r="G5" s="107" t="s">
        <v>2449</v>
      </c>
      <c r="H5" s="235" t="s">
        <v>2303</v>
      </c>
      <c r="I5" s="74">
        <v>0</v>
      </c>
      <c r="J5" s="74">
        <v>0</v>
      </c>
    </row>
    <row r="6" spans="1:10" ht="56.25" x14ac:dyDescent="0.25">
      <c r="A6" s="103" t="s">
        <v>179</v>
      </c>
      <c r="B6" s="104" t="s">
        <v>180</v>
      </c>
      <c r="C6" s="302" t="s">
        <v>181</v>
      </c>
      <c r="D6" s="104" t="s">
        <v>190</v>
      </c>
      <c r="E6" s="105">
        <v>104</v>
      </c>
      <c r="F6" s="106" t="s">
        <v>191</v>
      </c>
      <c r="G6" s="107" t="s">
        <v>2449</v>
      </c>
      <c r="H6" s="235" t="s">
        <v>2303</v>
      </c>
      <c r="I6" s="74">
        <v>0</v>
      </c>
      <c r="J6" s="74">
        <v>0</v>
      </c>
    </row>
    <row r="7" spans="1:10" ht="56.25" x14ac:dyDescent="0.25">
      <c r="A7" s="103" t="s">
        <v>179</v>
      </c>
      <c r="B7" s="104" t="s">
        <v>180</v>
      </c>
      <c r="C7" s="302" t="s">
        <v>181</v>
      </c>
      <c r="D7" s="104" t="s">
        <v>192</v>
      </c>
      <c r="E7" s="105">
        <v>105</v>
      </c>
      <c r="F7" s="106" t="s">
        <v>193</v>
      </c>
      <c r="G7" s="107" t="s">
        <v>2449</v>
      </c>
      <c r="H7" s="235" t="s">
        <v>2303</v>
      </c>
      <c r="I7" s="74">
        <v>0</v>
      </c>
      <c r="J7" s="74">
        <v>0</v>
      </c>
    </row>
    <row r="8" spans="1:10" ht="56.25" x14ac:dyDescent="0.25">
      <c r="A8" s="103" t="s">
        <v>179</v>
      </c>
      <c r="B8" s="104" t="s">
        <v>180</v>
      </c>
      <c r="C8" s="302" t="s">
        <v>181</v>
      </c>
      <c r="D8" s="104" t="s">
        <v>194</v>
      </c>
      <c r="E8" s="105">
        <v>106</v>
      </c>
      <c r="F8" s="106" t="s">
        <v>195</v>
      </c>
      <c r="G8" s="107" t="s">
        <v>2449</v>
      </c>
      <c r="H8" s="235" t="s">
        <v>2303</v>
      </c>
      <c r="I8" s="74">
        <v>0</v>
      </c>
      <c r="J8" s="74">
        <v>0</v>
      </c>
    </row>
    <row r="9" spans="1:10" ht="56.25" x14ac:dyDescent="0.25">
      <c r="A9" s="103" t="s">
        <v>179</v>
      </c>
      <c r="B9" s="104" t="s">
        <v>180</v>
      </c>
      <c r="C9" s="302" t="s">
        <v>181</v>
      </c>
      <c r="D9" s="104" t="s">
        <v>196</v>
      </c>
      <c r="E9" s="105">
        <v>107</v>
      </c>
      <c r="F9" s="106" t="s">
        <v>197</v>
      </c>
      <c r="G9" s="107" t="s">
        <v>2449</v>
      </c>
      <c r="H9" s="235" t="s">
        <v>2303</v>
      </c>
      <c r="I9" s="74">
        <v>0</v>
      </c>
      <c r="J9" s="74">
        <v>0</v>
      </c>
    </row>
    <row r="10" spans="1:10" ht="56.25" x14ac:dyDescent="0.25">
      <c r="A10" s="103" t="s">
        <v>179</v>
      </c>
      <c r="B10" s="104" t="s">
        <v>180</v>
      </c>
      <c r="C10" s="302" t="s">
        <v>181</v>
      </c>
      <c r="D10" s="104" t="s">
        <v>198</v>
      </c>
      <c r="E10" s="105">
        <v>108</v>
      </c>
      <c r="F10" s="106" t="s">
        <v>199</v>
      </c>
      <c r="G10" s="107" t="s">
        <v>2449</v>
      </c>
      <c r="H10" s="235" t="s">
        <v>2303</v>
      </c>
      <c r="I10" s="74">
        <v>0</v>
      </c>
      <c r="J10" s="74">
        <v>0</v>
      </c>
    </row>
    <row r="11" spans="1:10" ht="56.25" x14ac:dyDescent="0.25">
      <c r="A11" s="103" t="s">
        <v>179</v>
      </c>
      <c r="B11" s="104" t="s">
        <v>180</v>
      </c>
      <c r="C11" s="302" t="s">
        <v>181</v>
      </c>
      <c r="D11" s="104" t="s">
        <v>200</v>
      </c>
      <c r="E11" s="105">
        <v>109</v>
      </c>
      <c r="F11" s="106" t="s">
        <v>201</v>
      </c>
      <c r="G11" s="107" t="s">
        <v>2449</v>
      </c>
      <c r="H11" s="235" t="s">
        <v>2303</v>
      </c>
      <c r="I11" s="74">
        <v>0</v>
      </c>
      <c r="J11" s="74">
        <v>0</v>
      </c>
    </row>
    <row r="12" spans="1:10" ht="56.25" x14ac:dyDescent="0.25">
      <c r="A12" s="103" t="s">
        <v>179</v>
      </c>
      <c r="B12" s="104" t="s">
        <v>180</v>
      </c>
      <c r="C12" s="302" t="s">
        <v>202</v>
      </c>
      <c r="D12" s="104" t="s">
        <v>203</v>
      </c>
      <c r="E12" s="105">
        <v>110</v>
      </c>
      <c r="F12" s="106" t="s">
        <v>204</v>
      </c>
      <c r="G12" s="107" t="s">
        <v>2449</v>
      </c>
      <c r="H12" s="235" t="s">
        <v>2303</v>
      </c>
      <c r="I12" s="74">
        <v>0</v>
      </c>
      <c r="J12" s="74">
        <v>0</v>
      </c>
    </row>
    <row r="13" spans="1:10" ht="56.25" x14ac:dyDescent="0.25">
      <c r="A13" s="103" t="s">
        <v>179</v>
      </c>
      <c r="B13" s="104" t="s">
        <v>180</v>
      </c>
      <c r="C13" s="302" t="s">
        <v>202</v>
      </c>
      <c r="D13" s="104" t="s">
        <v>205</v>
      </c>
      <c r="E13" s="105">
        <v>111</v>
      </c>
      <c r="F13" s="106" t="s">
        <v>206</v>
      </c>
      <c r="G13" s="107" t="s">
        <v>2449</v>
      </c>
      <c r="H13" s="235" t="s">
        <v>2303</v>
      </c>
      <c r="I13" s="74">
        <v>0</v>
      </c>
      <c r="J13" s="74">
        <v>0</v>
      </c>
    </row>
    <row r="14" spans="1:10" ht="56.25" x14ac:dyDescent="0.25">
      <c r="A14" s="103" t="s">
        <v>179</v>
      </c>
      <c r="B14" s="104" t="s">
        <v>180</v>
      </c>
      <c r="C14" s="302" t="s">
        <v>202</v>
      </c>
      <c r="D14" s="104" t="s">
        <v>207</v>
      </c>
      <c r="E14" s="105">
        <v>112</v>
      </c>
      <c r="F14" s="106" t="s">
        <v>208</v>
      </c>
      <c r="G14" s="107" t="s">
        <v>2449</v>
      </c>
      <c r="H14" s="235" t="s">
        <v>2303</v>
      </c>
      <c r="I14" s="74">
        <v>0</v>
      </c>
      <c r="J14" s="74">
        <v>0</v>
      </c>
    </row>
    <row r="15" spans="1:10" ht="56.25" x14ac:dyDescent="0.25">
      <c r="A15" s="103" t="s">
        <v>179</v>
      </c>
      <c r="B15" s="104" t="s">
        <v>180</v>
      </c>
      <c r="C15" s="302" t="s">
        <v>202</v>
      </c>
      <c r="D15" s="104" t="s">
        <v>209</v>
      </c>
      <c r="E15" s="105">
        <v>113</v>
      </c>
      <c r="F15" s="106" t="s">
        <v>210</v>
      </c>
      <c r="G15" s="107" t="s">
        <v>2449</v>
      </c>
      <c r="H15" s="235" t="s">
        <v>2303</v>
      </c>
      <c r="I15" s="74">
        <v>0</v>
      </c>
      <c r="J15" s="74">
        <v>0</v>
      </c>
    </row>
    <row r="16" spans="1:10" ht="56.25" x14ac:dyDescent="0.25">
      <c r="A16" s="103" t="s">
        <v>179</v>
      </c>
      <c r="B16" s="104" t="s">
        <v>180</v>
      </c>
      <c r="C16" s="302" t="s">
        <v>202</v>
      </c>
      <c r="D16" s="104" t="s">
        <v>211</v>
      </c>
      <c r="E16" s="105">
        <v>114</v>
      </c>
      <c r="F16" s="106" t="s">
        <v>212</v>
      </c>
      <c r="G16" s="107" t="s">
        <v>2449</v>
      </c>
      <c r="H16" s="235" t="s">
        <v>2303</v>
      </c>
      <c r="I16" s="74">
        <v>0</v>
      </c>
      <c r="J16" s="74">
        <v>0</v>
      </c>
    </row>
    <row r="17" spans="1:10" ht="56.25" x14ac:dyDescent="0.25">
      <c r="A17" s="103" t="s">
        <v>179</v>
      </c>
      <c r="B17" s="104" t="s">
        <v>180</v>
      </c>
      <c r="C17" s="302" t="s">
        <v>202</v>
      </c>
      <c r="D17" s="104" t="s">
        <v>213</v>
      </c>
      <c r="E17" s="105">
        <v>115</v>
      </c>
      <c r="F17" s="106" t="s">
        <v>214</v>
      </c>
      <c r="G17" s="107" t="s">
        <v>2449</v>
      </c>
      <c r="H17" s="235" t="s">
        <v>2303</v>
      </c>
      <c r="I17" s="74">
        <v>0</v>
      </c>
      <c r="J17" s="74">
        <v>0</v>
      </c>
    </row>
    <row r="18" spans="1:10" ht="56.25" x14ac:dyDescent="0.25">
      <c r="A18" s="103" t="s">
        <v>179</v>
      </c>
      <c r="B18" s="104" t="s">
        <v>180</v>
      </c>
      <c r="C18" s="302" t="s">
        <v>202</v>
      </c>
      <c r="D18" s="104" t="s">
        <v>215</v>
      </c>
      <c r="E18" s="105">
        <v>116</v>
      </c>
      <c r="F18" s="106" t="s">
        <v>216</v>
      </c>
      <c r="G18" s="107" t="s">
        <v>2449</v>
      </c>
      <c r="H18" s="235" t="s">
        <v>2303</v>
      </c>
      <c r="I18" s="74">
        <v>0</v>
      </c>
      <c r="J18" s="74">
        <v>0</v>
      </c>
    </row>
    <row r="19" spans="1:10" ht="56.25" x14ac:dyDescent="0.25">
      <c r="A19" s="103" t="s">
        <v>179</v>
      </c>
      <c r="B19" s="104" t="s">
        <v>180</v>
      </c>
      <c r="C19" s="302" t="s">
        <v>202</v>
      </c>
      <c r="D19" s="104" t="s">
        <v>217</v>
      </c>
      <c r="E19" s="105">
        <v>117</v>
      </c>
      <c r="F19" s="106" t="s">
        <v>218</v>
      </c>
      <c r="G19" s="107" t="s">
        <v>2449</v>
      </c>
      <c r="H19" s="235" t="s">
        <v>2303</v>
      </c>
      <c r="I19" s="74">
        <v>0</v>
      </c>
      <c r="J19" s="74">
        <v>0</v>
      </c>
    </row>
    <row r="20" spans="1:10" ht="56.25" x14ac:dyDescent="0.25">
      <c r="A20" s="103" t="s">
        <v>179</v>
      </c>
      <c r="B20" s="104" t="s">
        <v>180</v>
      </c>
      <c r="C20" s="302" t="s">
        <v>202</v>
      </c>
      <c r="D20" s="104" t="s">
        <v>219</v>
      </c>
      <c r="E20" s="105">
        <v>118</v>
      </c>
      <c r="F20" s="106" t="s">
        <v>220</v>
      </c>
      <c r="G20" s="107" t="s">
        <v>2449</v>
      </c>
      <c r="H20" s="235" t="s">
        <v>2303</v>
      </c>
      <c r="I20" s="74">
        <v>0</v>
      </c>
      <c r="J20" s="74">
        <v>0</v>
      </c>
    </row>
    <row r="21" spans="1:10" ht="56.25" x14ac:dyDescent="0.25">
      <c r="A21" s="103" t="s">
        <v>179</v>
      </c>
      <c r="B21" s="104" t="s">
        <v>180</v>
      </c>
      <c r="C21" s="302" t="s">
        <v>202</v>
      </c>
      <c r="D21" s="104" t="s">
        <v>221</v>
      </c>
      <c r="E21" s="105">
        <v>119</v>
      </c>
      <c r="F21" s="106" t="s">
        <v>222</v>
      </c>
      <c r="G21" s="107" t="s">
        <v>2449</v>
      </c>
      <c r="H21" s="235" t="s">
        <v>2303</v>
      </c>
      <c r="I21" s="74">
        <v>0</v>
      </c>
      <c r="J21" s="74">
        <v>0</v>
      </c>
    </row>
    <row r="22" spans="1:10" ht="56.25" x14ac:dyDescent="0.25">
      <c r="A22" s="103" t="s">
        <v>179</v>
      </c>
      <c r="B22" s="104" t="s">
        <v>180</v>
      </c>
      <c r="C22" s="302" t="s">
        <v>202</v>
      </c>
      <c r="D22" s="104" t="s">
        <v>223</v>
      </c>
      <c r="E22" s="105" t="s">
        <v>224</v>
      </c>
      <c r="F22" s="106" t="s">
        <v>225</v>
      </c>
      <c r="G22" s="107" t="s">
        <v>2449</v>
      </c>
      <c r="H22" s="235" t="s">
        <v>2303</v>
      </c>
      <c r="I22" s="74">
        <v>0</v>
      </c>
      <c r="J22" s="74">
        <v>0</v>
      </c>
    </row>
    <row r="23" spans="1:10" ht="56.25" x14ac:dyDescent="0.25">
      <c r="A23" s="103" t="s">
        <v>179</v>
      </c>
      <c r="B23" s="104" t="s">
        <v>180</v>
      </c>
      <c r="C23" s="302" t="s">
        <v>202</v>
      </c>
      <c r="D23" s="104" t="s">
        <v>226</v>
      </c>
      <c r="E23" s="105" t="s">
        <v>227</v>
      </c>
      <c r="F23" s="106" t="s">
        <v>228</v>
      </c>
      <c r="G23" s="107" t="s">
        <v>2449</v>
      </c>
      <c r="H23" s="235" t="s">
        <v>2303</v>
      </c>
      <c r="I23" s="74">
        <v>0</v>
      </c>
      <c r="J23" s="74">
        <v>0</v>
      </c>
    </row>
    <row r="24" spans="1:10" ht="56.25" x14ac:dyDescent="0.25">
      <c r="A24" s="103" t="s">
        <v>179</v>
      </c>
      <c r="B24" s="104" t="s">
        <v>180</v>
      </c>
      <c r="C24" s="302" t="s">
        <v>202</v>
      </c>
      <c r="D24" s="104" t="s">
        <v>229</v>
      </c>
      <c r="E24" s="105" t="s">
        <v>230</v>
      </c>
      <c r="F24" s="106" t="s">
        <v>231</v>
      </c>
      <c r="G24" s="107" t="s">
        <v>2449</v>
      </c>
      <c r="H24" s="235" t="s">
        <v>2303</v>
      </c>
      <c r="I24" s="74">
        <v>0</v>
      </c>
      <c r="J24" s="74">
        <v>0</v>
      </c>
    </row>
    <row r="25" spans="1:10" ht="56.25" x14ac:dyDescent="0.25">
      <c r="A25" s="103" t="s">
        <v>179</v>
      </c>
      <c r="B25" s="104" t="s">
        <v>180</v>
      </c>
      <c r="C25" s="302" t="s">
        <v>202</v>
      </c>
      <c r="D25" s="104" t="s">
        <v>232</v>
      </c>
      <c r="E25" s="105" t="s">
        <v>233</v>
      </c>
      <c r="F25" s="106" t="s">
        <v>234</v>
      </c>
      <c r="G25" s="107" t="s">
        <v>2449</v>
      </c>
      <c r="H25" s="235" t="s">
        <v>2303</v>
      </c>
      <c r="I25" s="74">
        <v>0</v>
      </c>
      <c r="J25" s="74">
        <v>0</v>
      </c>
    </row>
    <row r="26" spans="1:10" ht="56.25" x14ac:dyDescent="0.25">
      <c r="A26" s="103" t="s">
        <v>179</v>
      </c>
      <c r="B26" s="104" t="s">
        <v>180</v>
      </c>
      <c r="C26" s="302" t="s">
        <v>202</v>
      </c>
      <c r="D26" s="104" t="s">
        <v>235</v>
      </c>
      <c r="E26" s="105" t="s">
        <v>236</v>
      </c>
      <c r="F26" s="106" t="s">
        <v>237</v>
      </c>
      <c r="G26" s="107" t="s">
        <v>2449</v>
      </c>
      <c r="H26" s="235" t="s">
        <v>2303</v>
      </c>
      <c r="I26" s="74">
        <v>0</v>
      </c>
      <c r="J26" s="74">
        <v>0</v>
      </c>
    </row>
    <row r="27" spans="1:10" ht="56.25" x14ac:dyDescent="0.25">
      <c r="A27" s="103" t="s">
        <v>179</v>
      </c>
      <c r="B27" s="104" t="s">
        <v>180</v>
      </c>
      <c r="C27" s="302" t="s">
        <v>238</v>
      </c>
      <c r="D27" s="104" t="s">
        <v>239</v>
      </c>
      <c r="E27" s="105">
        <v>120</v>
      </c>
      <c r="F27" s="106" t="s">
        <v>240</v>
      </c>
      <c r="G27" s="107" t="s">
        <v>2449</v>
      </c>
      <c r="H27" s="235" t="s">
        <v>2303</v>
      </c>
      <c r="I27" s="74">
        <v>250</v>
      </c>
      <c r="J27" s="74">
        <v>5000</v>
      </c>
    </row>
    <row r="28" spans="1:10" ht="56.25" x14ac:dyDescent="0.25">
      <c r="A28" s="103" t="s">
        <v>179</v>
      </c>
      <c r="B28" s="104" t="s">
        <v>180</v>
      </c>
      <c r="C28" s="302" t="s">
        <v>238</v>
      </c>
      <c r="D28" s="104" t="s">
        <v>241</v>
      </c>
      <c r="E28" s="105">
        <v>121</v>
      </c>
      <c r="F28" s="106" t="s">
        <v>242</v>
      </c>
      <c r="G28" s="107" t="s">
        <v>2449</v>
      </c>
      <c r="H28" s="235" t="s">
        <v>2303</v>
      </c>
      <c r="I28" s="74">
        <v>0</v>
      </c>
      <c r="J28" s="74">
        <v>0</v>
      </c>
    </row>
    <row r="29" spans="1:10" ht="56.25" x14ac:dyDescent="0.25">
      <c r="A29" s="103" t="s">
        <v>179</v>
      </c>
      <c r="B29" s="104" t="s">
        <v>180</v>
      </c>
      <c r="C29" s="302" t="s">
        <v>243</v>
      </c>
      <c r="D29" s="104" t="s">
        <v>244</v>
      </c>
      <c r="E29" s="105">
        <v>130</v>
      </c>
      <c r="F29" s="106" t="s">
        <v>245</v>
      </c>
      <c r="G29" s="107" t="s">
        <v>2450</v>
      </c>
      <c r="H29" s="235" t="s">
        <v>2303</v>
      </c>
      <c r="I29" s="74">
        <v>10000</v>
      </c>
      <c r="J29" s="74">
        <v>20000</v>
      </c>
    </row>
    <row r="30" spans="1:10" ht="56.25" x14ac:dyDescent="0.25">
      <c r="A30" s="103" t="s">
        <v>179</v>
      </c>
      <c r="B30" s="104" t="s">
        <v>180</v>
      </c>
      <c r="C30" s="302" t="s">
        <v>243</v>
      </c>
      <c r="D30" s="104" t="s">
        <v>246</v>
      </c>
      <c r="E30" s="105">
        <v>131</v>
      </c>
      <c r="F30" s="106" t="s">
        <v>247</v>
      </c>
      <c r="G30" s="107" t="s">
        <v>2450</v>
      </c>
      <c r="H30" s="235" t="s">
        <v>2303</v>
      </c>
      <c r="I30" s="74">
        <v>10000</v>
      </c>
      <c r="J30" s="74">
        <v>20000</v>
      </c>
    </row>
    <row r="31" spans="1:10" ht="56.25" x14ac:dyDescent="0.25">
      <c r="A31" s="103" t="s">
        <v>179</v>
      </c>
      <c r="B31" s="104" t="s">
        <v>180</v>
      </c>
      <c r="C31" s="302" t="s">
        <v>243</v>
      </c>
      <c r="D31" s="104" t="s">
        <v>248</v>
      </c>
      <c r="E31" s="105">
        <v>132</v>
      </c>
      <c r="F31" s="106" t="s">
        <v>249</v>
      </c>
      <c r="G31" s="107" t="s">
        <v>2450</v>
      </c>
      <c r="H31" s="235" t="s">
        <v>2303</v>
      </c>
      <c r="I31" s="74">
        <v>10000</v>
      </c>
      <c r="J31" s="74">
        <v>20000</v>
      </c>
    </row>
    <row r="32" spans="1:10" ht="56.25" x14ac:dyDescent="0.25">
      <c r="A32" s="103" t="s">
        <v>179</v>
      </c>
      <c r="B32" s="104" t="s">
        <v>180</v>
      </c>
      <c r="C32" s="302" t="s">
        <v>243</v>
      </c>
      <c r="D32" s="104" t="s">
        <v>250</v>
      </c>
      <c r="E32" s="105">
        <v>133</v>
      </c>
      <c r="F32" s="106" t="s">
        <v>251</v>
      </c>
      <c r="G32" s="107" t="s">
        <v>2450</v>
      </c>
      <c r="H32" s="235" t="s">
        <v>2303</v>
      </c>
      <c r="I32" s="74">
        <v>10000</v>
      </c>
      <c r="J32" s="74">
        <v>20000</v>
      </c>
    </row>
    <row r="33" spans="1:10" ht="56.25" x14ac:dyDescent="0.25">
      <c r="A33" s="103" t="s">
        <v>179</v>
      </c>
      <c r="B33" s="104" t="s">
        <v>180</v>
      </c>
      <c r="C33" s="302" t="s">
        <v>252</v>
      </c>
      <c r="D33" s="104" t="s">
        <v>253</v>
      </c>
      <c r="E33" s="105">
        <v>150</v>
      </c>
      <c r="F33" s="106" t="s">
        <v>254</v>
      </c>
      <c r="G33" s="107" t="s">
        <v>2449</v>
      </c>
      <c r="H33" s="235" t="s">
        <v>2303</v>
      </c>
      <c r="I33" s="74">
        <v>2000</v>
      </c>
      <c r="J33" s="74">
        <v>40000</v>
      </c>
    </row>
    <row r="34" spans="1:10" ht="56.25" x14ac:dyDescent="0.25">
      <c r="A34" s="103" t="s">
        <v>179</v>
      </c>
      <c r="B34" s="104" t="s">
        <v>180</v>
      </c>
      <c r="C34" s="302" t="s">
        <v>252</v>
      </c>
      <c r="D34" s="104" t="s">
        <v>255</v>
      </c>
      <c r="E34" s="105">
        <v>151</v>
      </c>
      <c r="F34" s="106" t="s">
        <v>256</v>
      </c>
      <c r="G34" s="107" t="s">
        <v>2449</v>
      </c>
      <c r="H34" s="235" t="s">
        <v>2303</v>
      </c>
      <c r="I34" s="74">
        <v>2000</v>
      </c>
      <c r="J34" s="74">
        <v>40000</v>
      </c>
    </row>
    <row r="35" spans="1:10" ht="56.25" x14ac:dyDescent="0.25">
      <c r="A35" s="103" t="s">
        <v>179</v>
      </c>
      <c r="B35" s="104" t="s">
        <v>180</v>
      </c>
      <c r="C35" s="302" t="s">
        <v>252</v>
      </c>
      <c r="D35" s="104" t="s">
        <v>257</v>
      </c>
      <c r="E35" s="105">
        <v>152</v>
      </c>
      <c r="F35" s="106" t="s">
        <v>258</v>
      </c>
      <c r="G35" s="107" t="s">
        <v>2449</v>
      </c>
      <c r="H35" s="235" t="s">
        <v>2303</v>
      </c>
      <c r="I35" s="74">
        <v>2000</v>
      </c>
      <c r="J35" s="74">
        <v>40000</v>
      </c>
    </row>
    <row r="36" spans="1:10" ht="56.25" x14ac:dyDescent="0.25">
      <c r="A36" s="103" t="s">
        <v>179</v>
      </c>
      <c r="B36" s="104" t="s">
        <v>180</v>
      </c>
      <c r="C36" s="302" t="s">
        <v>252</v>
      </c>
      <c r="D36" s="104" t="s">
        <v>259</v>
      </c>
      <c r="E36" s="105">
        <v>153</v>
      </c>
      <c r="F36" s="106" t="s">
        <v>260</v>
      </c>
      <c r="G36" s="107" t="s">
        <v>2449</v>
      </c>
      <c r="H36" s="235" t="s">
        <v>2303</v>
      </c>
      <c r="I36" s="74">
        <v>2000</v>
      </c>
      <c r="J36" s="74">
        <v>40000</v>
      </c>
    </row>
    <row r="37" spans="1:10" ht="56.25" x14ac:dyDescent="0.25">
      <c r="A37" s="103" t="s">
        <v>179</v>
      </c>
      <c r="B37" s="104" t="s">
        <v>180</v>
      </c>
      <c r="C37" s="302" t="s">
        <v>261</v>
      </c>
      <c r="D37" s="104" t="s">
        <v>262</v>
      </c>
      <c r="E37" s="105">
        <v>160</v>
      </c>
      <c r="F37" s="106" t="s">
        <v>263</v>
      </c>
      <c r="G37" s="107" t="s">
        <v>2449</v>
      </c>
      <c r="H37" s="235" t="s">
        <v>2303</v>
      </c>
      <c r="I37" s="74">
        <v>1000</v>
      </c>
      <c r="J37" s="74">
        <v>15000</v>
      </c>
    </row>
    <row r="38" spans="1:10" ht="56.25" x14ac:dyDescent="0.25">
      <c r="A38" s="103" t="s">
        <v>179</v>
      </c>
      <c r="B38" s="104" t="s">
        <v>180</v>
      </c>
      <c r="C38" s="302" t="s">
        <v>261</v>
      </c>
      <c r="D38" s="104" t="s">
        <v>264</v>
      </c>
      <c r="E38" s="105">
        <v>161</v>
      </c>
      <c r="F38" s="106" t="s">
        <v>265</v>
      </c>
      <c r="G38" s="107" t="s">
        <v>2449</v>
      </c>
      <c r="H38" s="235" t="s">
        <v>2303</v>
      </c>
      <c r="I38" s="74">
        <v>0</v>
      </c>
      <c r="J38" s="74">
        <v>0</v>
      </c>
    </row>
    <row r="39" spans="1:10" ht="56.25" x14ac:dyDescent="0.25">
      <c r="A39" s="103" t="s">
        <v>179</v>
      </c>
      <c r="B39" s="104" t="s">
        <v>180</v>
      </c>
      <c r="C39" s="302" t="s">
        <v>266</v>
      </c>
      <c r="D39" s="104" t="s">
        <v>267</v>
      </c>
      <c r="E39" s="105">
        <v>170</v>
      </c>
      <c r="F39" s="106" t="s">
        <v>268</v>
      </c>
      <c r="G39" s="107" t="s">
        <v>2449</v>
      </c>
      <c r="H39" s="235" t="s">
        <v>2303</v>
      </c>
      <c r="I39" s="74">
        <v>3000</v>
      </c>
      <c r="J39" s="74">
        <v>60000</v>
      </c>
    </row>
    <row r="40" spans="1:10" ht="56.25" x14ac:dyDescent="0.25">
      <c r="A40" s="103" t="s">
        <v>179</v>
      </c>
      <c r="B40" s="104" t="s">
        <v>180</v>
      </c>
      <c r="C40" s="302" t="s">
        <v>266</v>
      </c>
      <c r="D40" s="104" t="s">
        <v>269</v>
      </c>
      <c r="E40" s="105">
        <v>171</v>
      </c>
      <c r="F40" s="106" t="s">
        <v>270</v>
      </c>
      <c r="G40" s="107" t="s">
        <v>2449</v>
      </c>
      <c r="H40" s="235" t="s">
        <v>2303</v>
      </c>
      <c r="I40" s="74">
        <v>3000</v>
      </c>
      <c r="J40" s="74">
        <v>60000</v>
      </c>
    </row>
    <row r="41" spans="1:10" ht="56.25" x14ac:dyDescent="0.25">
      <c r="A41" s="103" t="s">
        <v>179</v>
      </c>
      <c r="B41" s="104" t="s">
        <v>180</v>
      </c>
      <c r="C41" s="302" t="s">
        <v>266</v>
      </c>
      <c r="D41" s="104" t="s">
        <v>271</v>
      </c>
      <c r="E41" s="105">
        <v>172</v>
      </c>
      <c r="F41" s="106" t="s">
        <v>272</v>
      </c>
      <c r="G41" s="107" t="s">
        <v>2449</v>
      </c>
      <c r="H41" s="235" t="s">
        <v>2303</v>
      </c>
      <c r="I41" s="74">
        <v>3000</v>
      </c>
      <c r="J41" s="74">
        <v>60000</v>
      </c>
    </row>
    <row r="42" spans="1:10" ht="56.25" x14ac:dyDescent="0.25">
      <c r="A42" s="103" t="s">
        <v>179</v>
      </c>
      <c r="B42" s="104" t="s">
        <v>180</v>
      </c>
      <c r="C42" s="302" t="s">
        <v>266</v>
      </c>
      <c r="D42" s="104" t="s">
        <v>273</v>
      </c>
      <c r="E42" s="105">
        <v>173</v>
      </c>
      <c r="F42" s="106" t="s">
        <v>274</v>
      </c>
      <c r="G42" s="107" t="s">
        <v>2449</v>
      </c>
      <c r="H42" s="235" t="s">
        <v>2303</v>
      </c>
      <c r="I42" s="74">
        <v>3000</v>
      </c>
      <c r="J42" s="74">
        <v>60000</v>
      </c>
    </row>
    <row r="43" spans="1:10" ht="56.25" x14ac:dyDescent="0.25">
      <c r="A43" s="103" t="s">
        <v>179</v>
      </c>
      <c r="B43" s="104" t="s">
        <v>180</v>
      </c>
      <c r="C43" s="302" t="s">
        <v>266</v>
      </c>
      <c r="D43" s="104" t="s">
        <v>275</v>
      </c>
      <c r="E43" s="105">
        <v>174</v>
      </c>
      <c r="F43" s="106" t="s">
        <v>276</v>
      </c>
      <c r="G43" s="107" t="s">
        <v>2449</v>
      </c>
      <c r="H43" s="235" t="s">
        <v>2303</v>
      </c>
      <c r="I43" s="74">
        <v>3000</v>
      </c>
      <c r="J43" s="74">
        <v>60000</v>
      </c>
    </row>
    <row r="44" spans="1:10" ht="56.25" x14ac:dyDescent="0.25">
      <c r="A44" s="103" t="s">
        <v>179</v>
      </c>
      <c r="B44" s="104" t="s">
        <v>180</v>
      </c>
      <c r="C44" s="302" t="s">
        <v>266</v>
      </c>
      <c r="D44" s="104" t="s">
        <v>277</v>
      </c>
      <c r="E44" s="105">
        <v>175</v>
      </c>
      <c r="F44" s="106" t="s">
        <v>278</v>
      </c>
      <c r="G44" s="107" t="s">
        <v>2449</v>
      </c>
      <c r="H44" s="235" t="s">
        <v>2303</v>
      </c>
      <c r="I44" s="74">
        <v>3000</v>
      </c>
      <c r="J44" s="74">
        <v>60000</v>
      </c>
    </row>
    <row r="45" spans="1:10" ht="56.25" x14ac:dyDescent="0.25">
      <c r="A45" s="103" t="s">
        <v>179</v>
      </c>
      <c r="B45" s="104" t="s">
        <v>180</v>
      </c>
      <c r="C45" s="302" t="s">
        <v>266</v>
      </c>
      <c r="D45" s="104" t="s">
        <v>279</v>
      </c>
      <c r="E45" s="105">
        <v>176</v>
      </c>
      <c r="F45" s="106" t="s">
        <v>280</v>
      </c>
      <c r="G45" s="107" t="s">
        <v>2449</v>
      </c>
      <c r="H45" s="235" t="s">
        <v>2303</v>
      </c>
      <c r="I45" s="74">
        <v>3000</v>
      </c>
      <c r="J45" s="74">
        <v>60000</v>
      </c>
    </row>
    <row r="46" spans="1:10" ht="56.25" x14ac:dyDescent="0.25">
      <c r="A46" s="103" t="s">
        <v>179</v>
      </c>
      <c r="B46" s="104" t="s">
        <v>180</v>
      </c>
      <c r="C46" s="302" t="s">
        <v>266</v>
      </c>
      <c r="D46" s="104" t="s">
        <v>281</v>
      </c>
      <c r="E46" s="105">
        <v>177</v>
      </c>
      <c r="F46" s="106" t="s">
        <v>282</v>
      </c>
      <c r="G46" s="107" t="s">
        <v>2449</v>
      </c>
      <c r="H46" s="235" t="s">
        <v>2303</v>
      </c>
      <c r="I46" s="74">
        <v>3000</v>
      </c>
      <c r="J46" s="74">
        <v>60000</v>
      </c>
    </row>
    <row r="47" spans="1:10" ht="56.25" x14ac:dyDescent="0.25">
      <c r="A47" s="103" t="s">
        <v>179</v>
      </c>
      <c r="B47" s="104" t="s">
        <v>180</v>
      </c>
      <c r="C47" s="302" t="s">
        <v>266</v>
      </c>
      <c r="D47" s="104" t="s">
        <v>283</v>
      </c>
      <c r="E47" s="105">
        <v>178</v>
      </c>
      <c r="F47" s="106" t="s">
        <v>284</v>
      </c>
      <c r="G47" s="107" t="s">
        <v>2449</v>
      </c>
      <c r="H47" s="235" t="s">
        <v>2303</v>
      </c>
      <c r="I47" s="74">
        <v>3000</v>
      </c>
      <c r="J47" s="74">
        <v>60000</v>
      </c>
    </row>
    <row r="48" spans="1:10" ht="56.25" x14ac:dyDescent="0.25">
      <c r="A48" s="103" t="s">
        <v>179</v>
      </c>
      <c r="B48" s="104" t="s">
        <v>180</v>
      </c>
      <c r="C48" s="302" t="s">
        <v>266</v>
      </c>
      <c r="D48" s="104" t="s">
        <v>285</v>
      </c>
      <c r="E48" s="105">
        <v>179</v>
      </c>
      <c r="F48" s="106" t="s">
        <v>286</v>
      </c>
      <c r="G48" s="107" t="s">
        <v>2449</v>
      </c>
      <c r="H48" s="235" t="s">
        <v>2303</v>
      </c>
      <c r="I48" s="74">
        <v>3000</v>
      </c>
      <c r="J48" s="74">
        <v>60000</v>
      </c>
    </row>
    <row r="49" spans="1:10" ht="56.25" x14ac:dyDescent="0.25">
      <c r="A49" s="103" t="s">
        <v>179</v>
      </c>
      <c r="B49" s="104" t="s">
        <v>180</v>
      </c>
      <c r="C49" s="302" t="s">
        <v>266</v>
      </c>
      <c r="D49" s="104" t="s">
        <v>287</v>
      </c>
      <c r="E49" s="105" t="s">
        <v>288</v>
      </c>
      <c r="F49" s="106" t="s">
        <v>289</v>
      </c>
      <c r="G49" s="107" t="s">
        <v>2449</v>
      </c>
      <c r="H49" s="235" t="s">
        <v>2303</v>
      </c>
      <c r="I49" s="74">
        <v>3000</v>
      </c>
      <c r="J49" s="74">
        <v>60000</v>
      </c>
    </row>
    <row r="50" spans="1:10" ht="56.25" x14ac:dyDescent="0.25">
      <c r="A50" s="103" t="s">
        <v>179</v>
      </c>
      <c r="B50" s="104" t="s">
        <v>180</v>
      </c>
      <c r="C50" s="302" t="s">
        <v>266</v>
      </c>
      <c r="D50" s="104" t="s">
        <v>290</v>
      </c>
      <c r="E50" s="105" t="s">
        <v>291</v>
      </c>
      <c r="F50" s="106" t="s">
        <v>292</v>
      </c>
      <c r="G50" s="107" t="s">
        <v>2449</v>
      </c>
      <c r="H50" s="235" t="s">
        <v>2303</v>
      </c>
      <c r="I50" s="74">
        <v>3000</v>
      </c>
      <c r="J50" s="74">
        <v>60000</v>
      </c>
    </row>
    <row r="51" spans="1:10" ht="56.25" x14ac:dyDescent="0.25">
      <c r="A51" s="103" t="s">
        <v>179</v>
      </c>
      <c r="B51" s="104" t="s">
        <v>180</v>
      </c>
      <c r="C51" s="302" t="s">
        <v>266</v>
      </c>
      <c r="D51" s="104" t="s">
        <v>293</v>
      </c>
      <c r="E51" s="105" t="s">
        <v>294</v>
      </c>
      <c r="F51" s="106" t="s">
        <v>295</v>
      </c>
      <c r="G51" s="107" t="s">
        <v>2449</v>
      </c>
      <c r="H51" s="235" t="s">
        <v>2303</v>
      </c>
      <c r="I51" s="74">
        <v>3000</v>
      </c>
      <c r="J51" s="74">
        <v>60000</v>
      </c>
    </row>
    <row r="52" spans="1:10" ht="56.25" x14ac:dyDescent="0.25">
      <c r="A52" s="103" t="s">
        <v>179</v>
      </c>
      <c r="B52" s="104" t="s">
        <v>180</v>
      </c>
      <c r="C52" s="302" t="s">
        <v>266</v>
      </c>
      <c r="D52" s="104" t="s">
        <v>296</v>
      </c>
      <c r="E52" s="105" t="s">
        <v>297</v>
      </c>
      <c r="F52" s="106" t="s">
        <v>298</v>
      </c>
      <c r="G52" s="107" t="s">
        <v>2449</v>
      </c>
      <c r="H52" s="235" t="s">
        <v>2303</v>
      </c>
      <c r="I52" s="74">
        <v>3000</v>
      </c>
      <c r="J52" s="74">
        <v>60000</v>
      </c>
    </row>
    <row r="53" spans="1:10" ht="56.25" x14ac:dyDescent="0.25">
      <c r="A53" s="103" t="s">
        <v>179</v>
      </c>
      <c r="B53" s="104" t="s">
        <v>180</v>
      </c>
      <c r="C53" s="302" t="s">
        <v>266</v>
      </c>
      <c r="D53" s="104" t="s">
        <v>299</v>
      </c>
      <c r="E53" s="105" t="s">
        <v>300</v>
      </c>
      <c r="F53" s="106" t="s">
        <v>301</v>
      </c>
      <c r="G53" s="107" t="s">
        <v>2449</v>
      </c>
      <c r="H53" s="235" t="s">
        <v>2303</v>
      </c>
      <c r="I53" s="74">
        <v>3000</v>
      </c>
      <c r="J53" s="74">
        <v>60000</v>
      </c>
    </row>
    <row r="54" spans="1:10" ht="56.25" x14ac:dyDescent="0.25">
      <c r="A54" s="103" t="s">
        <v>179</v>
      </c>
      <c r="B54" s="104" t="s">
        <v>180</v>
      </c>
      <c r="C54" s="302" t="s">
        <v>266</v>
      </c>
      <c r="D54" s="104" t="s">
        <v>302</v>
      </c>
      <c r="E54" s="105" t="s">
        <v>303</v>
      </c>
      <c r="F54" s="106" t="s">
        <v>304</v>
      </c>
      <c r="G54" s="107" t="s">
        <v>2449</v>
      </c>
      <c r="H54" s="235" t="s">
        <v>2303</v>
      </c>
      <c r="I54" s="74">
        <v>3000</v>
      </c>
      <c r="J54" s="74">
        <v>60000</v>
      </c>
    </row>
    <row r="55" spans="1:10" ht="56.25" x14ac:dyDescent="0.25">
      <c r="A55" s="103" t="s">
        <v>179</v>
      </c>
      <c r="B55" s="104" t="s">
        <v>180</v>
      </c>
      <c r="C55" s="302" t="s">
        <v>266</v>
      </c>
      <c r="D55" s="104" t="s">
        <v>305</v>
      </c>
      <c r="E55" s="105" t="s">
        <v>306</v>
      </c>
      <c r="F55" s="106" t="s">
        <v>307</v>
      </c>
      <c r="G55" s="107" t="s">
        <v>2449</v>
      </c>
      <c r="H55" s="235" t="s">
        <v>2303</v>
      </c>
      <c r="I55" s="74">
        <v>2000</v>
      </c>
      <c r="J55" s="74">
        <v>40000</v>
      </c>
    </row>
    <row r="56" spans="1:10" ht="56.25" x14ac:dyDescent="0.25">
      <c r="A56" s="103" t="s">
        <v>179</v>
      </c>
      <c r="B56" s="104" t="s">
        <v>180</v>
      </c>
      <c r="C56" s="302" t="s">
        <v>266</v>
      </c>
      <c r="D56" s="104" t="s">
        <v>308</v>
      </c>
      <c r="E56" s="105" t="s">
        <v>309</v>
      </c>
      <c r="F56" s="106" t="s">
        <v>310</v>
      </c>
      <c r="G56" s="107" t="s">
        <v>2449</v>
      </c>
      <c r="H56" s="235" t="s">
        <v>2303</v>
      </c>
      <c r="I56" s="74">
        <v>3000</v>
      </c>
      <c r="J56" s="74">
        <v>60000</v>
      </c>
    </row>
    <row r="57" spans="1:10" ht="56.25" x14ac:dyDescent="0.25">
      <c r="A57" s="103" t="s">
        <v>179</v>
      </c>
      <c r="B57" s="104" t="s">
        <v>180</v>
      </c>
      <c r="C57" s="302" t="s">
        <v>266</v>
      </c>
      <c r="D57" s="104" t="s">
        <v>311</v>
      </c>
      <c r="E57" s="105" t="s">
        <v>312</v>
      </c>
      <c r="F57" s="106" t="s">
        <v>313</v>
      </c>
      <c r="G57" s="107" t="s">
        <v>2449</v>
      </c>
      <c r="H57" s="235" t="s">
        <v>2303</v>
      </c>
      <c r="I57" s="74">
        <v>3000</v>
      </c>
      <c r="J57" s="74">
        <v>60000</v>
      </c>
    </row>
    <row r="58" spans="1:10" ht="56.25" x14ac:dyDescent="0.25">
      <c r="A58" s="103" t="s">
        <v>179</v>
      </c>
      <c r="B58" s="104" t="s">
        <v>180</v>
      </c>
      <c r="C58" s="302" t="s">
        <v>266</v>
      </c>
      <c r="D58" s="104" t="s">
        <v>314</v>
      </c>
      <c r="E58" s="105" t="s">
        <v>315</v>
      </c>
      <c r="F58" s="106" t="s">
        <v>316</v>
      </c>
      <c r="G58" s="107" t="s">
        <v>2449</v>
      </c>
      <c r="H58" s="235" t="s">
        <v>2303</v>
      </c>
      <c r="I58" s="74">
        <v>3000</v>
      </c>
      <c r="J58" s="74">
        <v>60000</v>
      </c>
    </row>
    <row r="59" spans="1:10" ht="56.25" x14ac:dyDescent="0.25">
      <c r="A59" s="103" t="s">
        <v>179</v>
      </c>
      <c r="B59" s="104" t="s">
        <v>180</v>
      </c>
      <c r="C59" s="302" t="s">
        <v>317</v>
      </c>
      <c r="D59" s="104" t="s">
        <v>318</v>
      </c>
      <c r="E59" s="105">
        <v>180</v>
      </c>
      <c r="F59" s="106" t="s">
        <v>319</v>
      </c>
      <c r="G59" s="107" t="s">
        <v>2449</v>
      </c>
      <c r="H59" s="235" t="s">
        <v>2303</v>
      </c>
      <c r="I59" s="74">
        <v>2000</v>
      </c>
      <c r="J59" s="74">
        <v>40000</v>
      </c>
    </row>
    <row r="60" spans="1:10" ht="56.25" x14ac:dyDescent="0.25">
      <c r="A60" s="103" t="s">
        <v>179</v>
      </c>
      <c r="B60" s="104" t="s">
        <v>180</v>
      </c>
      <c r="C60" s="302" t="s">
        <v>317</v>
      </c>
      <c r="D60" s="104" t="s">
        <v>320</v>
      </c>
      <c r="E60" s="105">
        <v>181</v>
      </c>
      <c r="F60" s="106" t="s">
        <v>321</v>
      </c>
      <c r="G60" s="107" t="s">
        <v>2449</v>
      </c>
      <c r="H60" s="235" t="s">
        <v>2303</v>
      </c>
      <c r="I60" s="74">
        <v>2000</v>
      </c>
      <c r="J60" s="74">
        <v>40000</v>
      </c>
    </row>
    <row r="61" spans="1:10" ht="56.25" x14ac:dyDescent="0.25">
      <c r="A61" s="103" t="s">
        <v>179</v>
      </c>
      <c r="B61" s="104" t="s">
        <v>180</v>
      </c>
      <c r="C61" s="302" t="s">
        <v>317</v>
      </c>
      <c r="D61" s="104" t="s">
        <v>322</v>
      </c>
      <c r="E61" s="105">
        <v>182</v>
      </c>
      <c r="F61" s="106" t="s">
        <v>323</v>
      </c>
      <c r="G61" s="107" t="s">
        <v>2449</v>
      </c>
      <c r="H61" s="235" t="s">
        <v>2303</v>
      </c>
      <c r="I61" s="74">
        <v>2000</v>
      </c>
      <c r="J61" s="74">
        <v>40000</v>
      </c>
    </row>
    <row r="62" spans="1:10" ht="56.25" x14ac:dyDescent="0.25">
      <c r="A62" s="103" t="s">
        <v>179</v>
      </c>
      <c r="B62" s="104" t="s">
        <v>180</v>
      </c>
      <c r="C62" s="302" t="s">
        <v>324</v>
      </c>
      <c r="D62" s="104" t="s">
        <v>325</v>
      </c>
      <c r="E62" s="105">
        <v>190</v>
      </c>
      <c r="F62" s="106" t="s">
        <v>326</v>
      </c>
      <c r="G62" s="107" t="s">
        <v>2449</v>
      </c>
      <c r="H62" s="235" t="s">
        <v>2303</v>
      </c>
      <c r="I62" s="74">
        <v>3000</v>
      </c>
      <c r="J62" s="74">
        <v>60000</v>
      </c>
    </row>
    <row r="63" spans="1:10" ht="56.25" x14ac:dyDescent="0.25">
      <c r="A63" s="103" t="s">
        <v>179</v>
      </c>
      <c r="B63" s="104" t="s">
        <v>180</v>
      </c>
      <c r="C63" s="302" t="s">
        <v>324</v>
      </c>
      <c r="D63" s="104" t="s">
        <v>327</v>
      </c>
      <c r="E63" s="105">
        <v>191</v>
      </c>
      <c r="F63" s="106" t="s">
        <v>328</v>
      </c>
      <c r="G63" s="107" t="s">
        <v>2449</v>
      </c>
      <c r="H63" s="235" t="s">
        <v>2303</v>
      </c>
      <c r="I63" s="74">
        <v>3000</v>
      </c>
      <c r="J63" s="74">
        <v>60000</v>
      </c>
    </row>
    <row r="64" spans="1:10" ht="56.25" x14ac:dyDescent="0.25">
      <c r="A64" s="103" t="s">
        <v>179</v>
      </c>
      <c r="B64" s="104" t="s">
        <v>180</v>
      </c>
      <c r="C64" s="302" t="s">
        <v>324</v>
      </c>
      <c r="D64" s="104" t="s">
        <v>329</v>
      </c>
      <c r="E64" s="105">
        <v>192</v>
      </c>
      <c r="F64" s="106" t="s">
        <v>330</v>
      </c>
      <c r="G64" s="107" t="s">
        <v>2449</v>
      </c>
      <c r="H64" s="235" t="s">
        <v>2303</v>
      </c>
      <c r="I64" s="74">
        <v>3000</v>
      </c>
      <c r="J64" s="74">
        <v>60000</v>
      </c>
    </row>
    <row r="65" spans="1:10" ht="56.25" x14ac:dyDescent="0.25">
      <c r="A65" s="103" t="s">
        <v>179</v>
      </c>
      <c r="B65" s="104" t="s">
        <v>180</v>
      </c>
      <c r="C65" s="302" t="s">
        <v>324</v>
      </c>
      <c r="D65" s="104" t="s">
        <v>331</v>
      </c>
      <c r="E65" s="105">
        <v>194</v>
      </c>
      <c r="F65" s="106" t="s">
        <v>332</v>
      </c>
      <c r="G65" s="107" t="s">
        <v>2449</v>
      </c>
      <c r="H65" s="235" t="s">
        <v>2303</v>
      </c>
      <c r="I65" s="74">
        <v>3000</v>
      </c>
      <c r="J65" s="74">
        <v>60000</v>
      </c>
    </row>
    <row r="66" spans="1:10" ht="56.25" x14ac:dyDescent="0.25">
      <c r="A66" s="103" t="s">
        <v>179</v>
      </c>
      <c r="B66" s="104" t="s">
        <v>180</v>
      </c>
      <c r="C66" s="302" t="s">
        <v>324</v>
      </c>
      <c r="D66" s="104" t="s">
        <v>333</v>
      </c>
      <c r="E66" s="105">
        <v>196</v>
      </c>
      <c r="F66" s="106" t="s">
        <v>334</v>
      </c>
      <c r="G66" s="107" t="s">
        <v>2449</v>
      </c>
      <c r="H66" s="235" t="s">
        <v>2303</v>
      </c>
      <c r="I66" s="74">
        <v>3000</v>
      </c>
      <c r="J66" s="74">
        <v>60000</v>
      </c>
    </row>
    <row r="67" spans="1:10" ht="56.25" x14ac:dyDescent="0.25">
      <c r="A67" s="103" t="s">
        <v>179</v>
      </c>
      <c r="B67" s="104" t="s">
        <v>180</v>
      </c>
      <c r="C67" s="302" t="s">
        <v>324</v>
      </c>
      <c r="D67" s="104" t="s">
        <v>335</v>
      </c>
      <c r="E67" s="105">
        <v>197</v>
      </c>
      <c r="F67" s="106" t="s">
        <v>336</v>
      </c>
      <c r="G67" s="107" t="s">
        <v>2449</v>
      </c>
      <c r="H67" s="235" t="s">
        <v>2303</v>
      </c>
      <c r="I67" s="74">
        <v>3000</v>
      </c>
      <c r="J67" s="74">
        <v>60000</v>
      </c>
    </row>
    <row r="68" spans="1:10" ht="56.25" x14ac:dyDescent="0.25">
      <c r="A68" s="103" t="s">
        <v>179</v>
      </c>
      <c r="B68" s="104" t="s">
        <v>180</v>
      </c>
      <c r="C68" s="302" t="s">
        <v>324</v>
      </c>
      <c r="D68" s="104" t="s">
        <v>337</v>
      </c>
      <c r="E68" s="105">
        <v>198</v>
      </c>
      <c r="F68" s="106" t="s">
        <v>338</v>
      </c>
      <c r="G68" s="107" t="s">
        <v>2449</v>
      </c>
      <c r="H68" s="235" t="s">
        <v>2303</v>
      </c>
      <c r="I68" s="74">
        <v>3000</v>
      </c>
      <c r="J68" s="74">
        <v>60000</v>
      </c>
    </row>
    <row r="69" spans="1:10" ht="56.25" x14ac:dyDescent="0.25">
      <c r="A69" s="103" t="s">
        <v>179</v>
      </c>
      <c r="B69" s="104" t="s">
        <v>180</v>
      </c>
      <c r="C69" s="302" t="s">
        <v>324</v>
      </c>
      <c r="D69" s="104" t="s">
        <v>339</v>
      </c>
      <c r="E69" s="105">
        <v>199</v>
      </c>
      <c r="F69" s="106" t="s">
        <v>340</v>
      </c>
      <c r="G69" s="107" t="s">
        <v>2449</v>
      </c>
      <c r="H69" s="235" t="s">
        <v>2303</v>
      </c>
      <c r="I69" s="74">
        <v>3000</v>
      </c>
      <c r="J69" s="74">
        <v>60000</v>
      </c>
    </row>
    <row r="70" spans="1:10" ht="56.25" x14ac:dyDescent="0.25">
      <c r="A70" s="103" t="s">
        <v>179</v>
      </c>
      <c r="B70" s="104" t="s">
        <v>180</v>
      </c>
      <c r="C70" s="302" t="s">
        <v>341</v>
      </c>
      <c r="D70" s="104" t="s">
        <v>342</v>
      </c>
      <c r="E70" s="105" t="s">
        <v>343</v>
      </c>
      <c r="F70" s="106" t="s">
        <v>344</v>
      </c>
      <c r="G70" s="107" t="s">
        <v>2449</v>
      </c>
      <c r="H70" s="235" t="s">
        <v>2303</v>
      </c>
      <c r="I70" s="74">
        <v>3000</v>
      </c>
      <c r="J70" s="74">
        <v>60000</v>
      </c>
    </row>
    <row r="71" spans="1:10" ht="56.25" x14ac:dyDescent="0.25">
      <c r="A71" s="103" t="s">
        <v>179</v>
      </c>
      <c r="B71" s="104" t="s">
        <v>180</v>
      </c>
      <c r="C71" s="302" t="s">
        <v>341</v>
      </c>
      <c r="D71" s="104" t="s">
        <v>345</v>
      </c>
      <c r="E71" s="105" t="s">
        <v>346</v>
      </c>
      <c r="F71" s="106" t="s">
        <v>347</v>
      </c>
      <c r="G71" s="107" t="s">
        <v>2449</v>
      </c>
      <c r="H71" s="235" t="s">
        <v>2303</v>
      </c>
      <c r="I71" s="74">
        <v>3000</v>
      </c>
      <c r="J71" s="74">
        <v>60000</v>
      </c>
    </row>
    <row r="72" spans="1:10" ht="56.25" x14ac:dyDescent="0.25">
      <c r="A72" s="103" t="s">
        <v>179</v>
      </c>
      <c r="B72" s="104" t="s">
        <v>180</v>
      </c>
      <c r="C72" s="302" t="s">
        <v>341</v>
      </c>
      <c r="D72" s="104" t="s">
        <v>348</v>
      </c>
      <c r="E72" s="105" t="s">
        <v>349</v>
      </c>
      <c r="F72" s="106" t="s">
        <v>350</v>
      </c>
      <c r="G72" s="107" t="s">
        <v>2449</v>
      </c>
      <c r="H72" s="235" t="s">
        <v>2303</v>
      </c>
      <c r="I72" s="74">
        <v>3000</v>
      </c>
      <c r="J72" s="74">
        <v>60000</v>
      </c>
    </row>
    <row r="73" spans="1:10" ht="56.25" x14ac:dyDescent="0.25">
      <c r="A73" s="103" t="s">
        <v>179</v>
      </c>
      <c r="B73" s="104" t="s">
        <v>180</v>
      </c>
      <c r="C73" s="302" t="s">
        <v>341</v>
      </c>
      <c r="D73" s="104" t="s">
        <v>351</v>
      </c>
      <c r="E73" s="105" t="s">
        <v>352</v>
      </c>
      <c r="F73" s="106" t="s">
        <v>353</v>
      </c>
      <c r="G73" s="107" t="s">
        <v>2449</v>
      </c>
      <c r="H73" s="235" t="s">
        <v>2303</v>
      </c>
      <c r="I73" s="74">
        <v>3000</v>
      </c>
      <c r="J73" s="74">
        <v>60000</v>
      </c>
    </row>
    <row r="74" spans="1:10" ht="56.25" x14ac:dyDescent="0.25">
      <c r="A74" s="103" t="s">
        <v>179</v>
      </c>
      <c r="B74" s="104" t="s">
        <v>180</v>
      </c>
      <c r="C74" s="302" t="s">
        <v>341</v>
      </c>
      <c r="D74" s="104" t="s">
        <v>354</v>
      </c>
      <c r="E74" s="105" t="s">
        <v>355</v>
      </c>
      <c r="F74" s="106" t="s">
        <v>356</v>
      </c>
      <c r="G74" s="107" t="s">
        <v>2449</v>
      </c>
      <c r="H74" s="235" t="s">
        <v>2303</v>
      </c>
      <c r="I74" s="74">
        <v>3000</v>
      </c>
      <c r="J74" s="74">
        <v>60000</v>
      </c>
    </row>
    <row r="75" spans="1:10" ht="56.25" x14ac:dyDescent="0.25">
      <c r="A75" s="103" t="s">
        <v>179</v>
      </c>
      <c r="B75" s="104" t="s">
        <v>180</v>
      </c>
      <c r="C75" s="302" t="s">
        <v>357</v>
      </c>
      <c r="D75" s="104" t="s">
        <v>358</v>
      </c>
      <c r="E75" s="105" t="s">
        <v>359</v>
      </c>
      <c r="F75" s="106" t="s">
        <v>360</v>
      </c>
      <c r="G75" s="107" t="s">
        <v>2449</v>
      </c>
      <c r="H75" s="235" t="s">
        <v>2303</v>
      </c>
      <c r="I75" s="74">
        <v>3000</v>
      </c>
      <c r="J75" s="74">
        <v>60000</v>
      </c>
    </row>
    <row r="76" spans="1:10" ht="56.25" x14ac:dyDescent="0.25">
      <c r="A76" s="103" t="s">
        <v>179</v>
      </c>
      <c r="B76" s="104" t="s">
        <v>180</v>
      </c>
      <c r="C76" s="302" t="s">
        <v>357</v>
      </c>
      <c r="D76" s="104" t="s">
        <v>361</v>
      </c>
      <c r="E76" s="105" t="s">
        <v>362</v>
      </c>
      <c r="F76" s="106" t="s">
        <v>363</v>
      </c>
      <c r="G76" s="107" t="s">
        <v>2449</v>
      </c>
      <c r="H76" s="235" t="s">
        <v>2303</v>
      </c>
      <c r="I76" s="74">
        <v>3000</v>
      </c>
      <c r="J76" s="74">
        <v>60000</v>
      </c>
    </row>
    <row r="77" spans="1:10" ht="56.25" x14ac:dyDescent="0.25">
      <c r="A77" s="103" t="s">
        <v>179</v>
      </c>
      <c r="B77" s="104" t="s">
        <v>180</v>
      </c>
      <c r="C77" s="302" t="s">
        <v>357</v>
      </c>
      <c r="D77" s="104" t="s">
        <v>364</v>
      </c>
      <c r="E77" s="105" t="s">
        <v>365</v>
      </c>
      <c r="F77" s="106" t="s">
        <v>366</v>
      </c>
      <c r="G77" s="107" t="s">
        <v>2449</v>
      </c>
      <c r="H77" s="235" t="s">
        <v>2303</v>
      </c>
      <c r="I77" s="74">
        <v>3000</v>
      </c>
      <c r="J77" s="74">
        <v>60000</v>
      </c>
    </row>
    <row r="78" spans="1:10" ht="56.25" x14ac:dyDescent="0.25">
      <c r="A78" s="103" t="s">
        <v>179</v>
      </c>
      <c r="B78" s="104" t="s">
        <v>180</v>
      </c>
      <c r="C78" s="302" t="s">
        <v>357</v>
      </c>
      <c r="D78" s="104" t="s">
        <v>367</v>
      </c>
      <c r="E78" s="105" t="s">
        <v>368</v>
      </c>
      <c r="F78" s="106" t="s">
        <v>369</v>
      </c>
      <c r="G78" s="107" t="s">
        <v>2449</v>
      </c>
      <c r="H78" s="235" t="s">
        <v>2303</v>
      </c>
      <c r="I78" s="74">
        <v>3000</v>
      </c>
      <c r="J78" s="74">
        <v>60000</v>
      </c>
    </row>
    <row r="79" spans="1:10" ht="56.25" x14ac:dyDescent="0.25">
      <c r="A79" s="103" t="s">
        <v>179</v>
      </c>
      <c r="B79" s="104" t="s">
        <v>180</v>
      </c>
      <c r="C79" s="302" t="s">
        <v>357</v>
      </c>
      <c r="D79" s="104" t="s">
        <v>370</v>
      </c>
      <c r="E79" s="105" t="s">
        <v>371</v>
      </c>
      <c r="F79" s="106" t="s">
        <v>372</v>
      </c>
      <c r="G79" s="107" t="s">
        <v>2449</v>
      </c>
      <c r="H79" s="235" t="s">
        <v>2303</v>
      </c>
      <c r="I79" s="74">
        <v>3000</v>
      </c>
      <c r="J79" s="74">
        <v>60000</v>
      </c>
    </row>
    <row r="80" spans="1:10" ht="56.25" x14ac:dyDescent="0.25">
      <c r="A80" s="103" t="s">
        <v>179</v>
      </c>
      <c r="B80" s="104" t="s">
        <v>180</v>
      </c>
      <c r="C80" s="302" t="s">
        <v>357</v>
      </c>
      <c r="D80" s="104" t="s">
        <v>373</v>
      </c>
      <c r="E80" s="105" t="s">
        <v>374</v>
      </c>
      <c r="F80" s="106" t="s">
        <v>375</v>
      </c>
      <c r="G80" s="107" t="s">
        <v>2449</v>
      </c>
      <c r="H80" s="235" t="s">
        <v>2303</v>
      </c>
      <c r="I80" s="74">
        <v>3000</v>
      </c>
      <c r="J80" s="74">
        <v>60000</v>
      </c>
    </row>
    <row r="81" spans="1:10" ht="56.25" x14ac:dyDescent="0.25">
      <c r="A81" s="103" t="s">
        <v>179</v>
      </c>
      <c r="B81" s="104" t="s">
        <v>180</v>
      </c>
      <c r="C81" s="302" t="s">
        <v>357</v>
      </c>
      <c r="D81" s="104" t="s">
        <v>376</v>
      </c>
      <c r="E81" s="105" t="s">
        <v>377</v>
      </c>
      <c r="F81" s="106" t="s">
        <v>378</v>
      </c>
      <c r="G81" s="107" t="s">
        <v>2449</v>
      </c>
      <c r="H81" s="235" t="s">
        <v>2303</v>
      </c>
      <c r="I81" s="74">
        <v>3000</v>
      </c>
      <c r="J81" s="74">
        <v>60000</v>
      </c>
    </row>
    <row r="82" spans="1:10" ht="56.25" x14ac:dyDescent="0.25">
      <c r="A82" s="103" t="s">
        <v>179</v>
      </c>
      <c r="B82" s="104" t="s">
        <v>180</v>
      </c>
      <c r="C82" s="302" t="s">
        <v>357</v>
      </c>
      <c r="D82" s="104" t="s">
        <v>379</v>
      </c>
      <c r="E82" s="105" t="s">
        <v>380</v>
      </c>
      <c r="F82" s="106" t="s">
        <v>381</v>
      </c>
      <c r="G82" s="107" t="s">
        <v>2449</v>
      </c>
      <c r="H82" s="235" t="s">
        <v>2303</v>
      </c>
      <c r="I82" s="74">
        <v>3000</v>
      </c>
      <c r="J82" s="74">
        <v>60000</v>
      </c>
    </row>
    <row r="83" spans="1:10" ht="56.25" x14ac:dyDescent="0.25">
      <c r="A83" s="103" t="s">
        <v>179</v>
      </c>
      <c r="B83" s="104" t="s">
        <v>180</v>
      </c>
      <c r="C83" s="302" t="s">
        <v>357</v>
      </c>
      <c r="D83" s="104" t="s">
        <v>382</v>
      </c>
      <c r="E83" s="105" t="s">
        <v>383</v>
      </c>
      <c r="F83" s="106" t="s">
        <v>384</v>
      </c>
      <c r="G83" s="107" t="s">
        <v>2449</v>
      </c>
      <c r="H83" s="235" t="s">
        <v>2303</v>
      </c>
      <c r="I83" s="74">
        <v>3000</v>
      </c>
      <c r="J83" s="74">
        <v>60000</v>
      </c>
    </row>
    <row r="84" spans="1:10" ht="56.25" x14ac:dyDescent="0.25">
      <c r="A84" s="103" t="s">
        <v>179</v>
      </c>
      <c r="B84" s="104" t="s">
        <v>180</v>
      </c>
      <c r="C84" s="302" t="s">
        <v>357</v>
      </c>
      <c r="D84" s="104" t="s">
        <v>385</v>
      </c>
      <c r="E84" s="105" t="s">
        <v>386</v>
      </c>
      <c r="F84" s="106" t="s">
        <v>387</v>
      </c>
      <c r="G84" s="107" t="s">
        <v>2449</v>
      </c>
      <c r="H84" s="235" t="s">
        <v>2303</v>
      </c>
      <c r="I84" s="74">
        <v>3000</v>
      </c>
      <c r="J84" s="74">
        <v>60000</v>
      </c>
    </row>
    <row r="85" spans="1:10" ht="56.25" x14ac:dyDescent="0.25">
      <c r="A85" s="103" t="s">
        <v>179</v>
      </c>
      <c r="B85" s="104" t="s">
        <v>180</v>
      </c>
      <c r="C85" s="302" t="s">
        <v>357</v>
      </c>
      <c r="D85" s="104" t="s">
        <v>388</v>
      </c>
      <c r="E85" s="105" t="s">
        <v>389</v>
      </c>
      <c r="F85" s="106" t="s">
        <v>390</v>
      </c>
      <c r="G85" s="107" t="s">
        <v>2449</v>
      </c>
      <c r="H85" s="235" t="s">
        <v>2303</v>
      </c>
      <c r="I85" s="74">
        <v>3000</v>
      </c>
      <c r="J85" s="74">
        <v>60000</v>
      </c>
    </row>
    <row r="86" spans="1:10" ht="56.25" x14ac:dyDescent="0.25">
      <c r="A86" s="103" t="s">
        <v>179</v>
      </c>
      <c r="B86" s="104" t="s">
        <v>180</v>
      </c>
      <c r="C86" s="302" t="s">
        <v>391</v>
      </c>
      <c r="D86" s="104" t="s">
        <v>392</v>
      </c>
      <c r="E86" s="105" t="s">
        <v>393</v>
      </c>
      <c r="F86" s="106" t="s">
        <v>394</v>
      </c>
      <c r="G86" s="107" t="s">
        <v>2450</v>
      </c>
      <c r="H86" s="235" t="s">
        <v>2303</v>
      </c>
      <c r="I86" s="74">
        <v>200</v>
      </c>
      <c r="J86" s="74">
        <v>5000</v>
      </c>
    </row>
    <row r="87" spans="1:10" ht="56.25" x14ac:dyDescent="0.25">
      <c r="A87" s="103" t="s">
        <v>179</v>
      </c>
      <c r="B87" s="104" t="s">
        <v>180</v>
      </c>
      <c r="C87" s="302" t="s">
        <v>391</v>
      </c>
      <c r="D87" s="104" t="s">
        <v>395</v>
      </c>
      <c r="E87" s="105" t="s">
        <v>396</v>
      </c>
      <c r="F87" s="106" t="s">
        <v>397</v>
      </c>
      <c r="G87" s="107" t="s">
        <v>2450</v>
      </c>
      <c r="H87" s="235" t="s">
        <v>2303</v>
      </c>
      <c r="I87" s="74">
        <v>200</v>
      </c>
      <c r="J87" s="74">
        <v>5000</v>
      </c>
    </row>
    <row r="88" spans="1:10" ht="56.25" x14ac:dyDescent="0.25">
      <c r="A88" s="103" t="s">
        <v>179</v>
      </c>
      <c r="B88" s="104" t="s">
        <v>180</v>
      </c>
      <c r="C88" s="302" t="s">
        <v>398</v>
      </c>
      <c r="D88" s="104" t="s">
        <v>399</v>
      </c>
      <c r="E88" s="105" t="s">
        <v>400</v>
      </c>
      <c r="F88" s="106" t="s">
        <v>401</v>
      </c>
      <c r="G88" s="107" t="s">
        <v>2449</v>
      </c>
      <c r="H88" s="235" t="s">
        <v>2303</v>
      </c>
      <c r="I88" s="74">
        <v>0</v>
      </c>
      <c r="J88" s="74">
        <v>0</v>
      </c>
    </row>
    <row r="89" spans="1:10" ht="56.25" x14ac:dyDescent="0.25">
      <c r="A89" s="103" t="s">
        <v>179</v>
      </c>
      <c r="B89" s="104" t="s">
        <v>180</v>
      </c>
      <c r="C89" s="302" t="s">
        <v>398</v>
      </c>
      <c r="D89" s="104" t="s">
        <v>402</v>
      </c>
      <c r="E89" s="105" t="s">
        <v>403</v>
      </c>
      <c r="F89" s="106" t="s">
        <v>404</v>
      </c>
      <c r="G89" s="107" t="s">
        <v>2449</v>
      </c>
      <c r="H89" s="235" t="s">
        <v>2303</v>
      </c>
      <c r="I89" s="74">
        <v>0</v>
      </c>
      <c r="J89" s="74">
        <v>0</v>
      </c>
    </row>
    <row r="90" spans="1:10" ht="56.25" x14ac:dyDescent="0.25">
      <c r="A90" s="103" t="s">
        <v>179</v>
      </c>
      <c r="B90" s="104" t="s">
        <v>180</v>
      </c>
      <c r="C90" s="302" t="s">
        <v>398</v>
      </c>
      <c r="D90" s="104" t="s">
        <v>405</v>
      </c>
      <c r="E90" s="105" t="s">
        <v>406</v>
      </c>
      <c r="F90" s="106" t="s">
        <v>407</v>
      </c>
      <c r="G90" s="107" t="s">
        <v>2449</v>
      </c>
      <c r="H90" s="235" t="s">
        <v>2303</v>
      </c>
      <c r="I90" s="74">
        <v>1000</v>
      </c>
      <c r="J90" s="74">
        <v>15000</v>
      </c>
    </row>
    <row r="91" spans="1:10" ht="56.25" x14ac:dyDescent="0.25">
      <c r="A91" s="103" t="s">
        <v>179</v>
      </c>
      <c r="B91" s="104" t="s">
        <v>180</v>
      </c>
      <c r="C91" s="302" t="s">
        <v>398</v>
      </c>
      <c r="D91" s="104" t="s">
        <v>408</v>
      </c>
      <c r="E91" s="105" t="s">
        <v>409</v>
      </c>
      <c r="F91" s="106" t="s">
        <v>410</v>
      </c>
      <c r="G91" s="107" t="s">
        <v>2449</v>
      </c>
      <c r="H91" s="235" t="s">
        <v>2303</v>
      </c>
      <c r="I91" s="74">
        <v>1000</v>
      </c>
      <c r="J91" s="74">
        <v>15000</v>
      </c>
    </row>
    <row r="92" spans="1:10" ht="56.25" x14ac:dyDescent="0.25">
      <c r="A92" s="103" t="s">
        <v>179</v>
      </c>
      <c r="B92" s="104" t="s">
        <v>180</v>
      </c>
      <c r="C92" s="302" t="s">
        <v>398</v>
      </c>
      <c r="D92" s="104" t="s">
        <v>411</v>
      </c>
      <c r="E92" s="105" t="s">
        <v>412</v>
      </c>
      <c r="F92" s="106" t="s">
        <v>413</v>
      </c>
      <c r="G92" s="107" t="s">
        <v>2449</v>
      </c>
      <c r="H92" s="235" t="s">
        <v>2303</v>
      </c>
      <c r="I92" s="74">
        <v>1000</v>
      </c>
      <c r="J92" s="74">
        <v>15000</v>
      </c>
    </row>
    <row r="93" spans="1:10" ht="56.25" x14ac:dyDescent="0.25">
      <c r="A93" s="103" t="s">
        <v>179</v>
      </c>
      <c r="B93" s="104" t="s">
        <v>180</v>
      </c>
      <c r="C93" s="302" t="s">
        <v>398</v>
      </c>
      <c r="D93" s="104" t="s">
        <v>414</v>
      </c>
      <c r="E93" s="105" t="s">
        <v>415</v>
      </c>
      <c r="F93" s="106" t="s">
        <v>416</v>
      </c>
      <c r="G93" s="107" t="s">
        <v>2449</v>
      </c>
      <c r="H93" s="235" t="s">
        <v>2303</v>
      </c>
      <c r="I93" s="74">
        <v>1000</v>
      </c>
      <c r="J93" s="74">
        <v>15000</v>
      </c>
    </row>
    <row r="94" spans="1:10" ht="56.25" x14ac:dyDescent="0.25">
      <c r="A94" s="103" t="s">
        <v>179</v>
      </c>
      <c r="B94" s="104" t="s">
        <v>180</v>
      </c>
      <c r="C94" s="302" t="s">
        <v>398</v>
      </c>
      <c r="D94" s="104" t="s">
        <v>417</v>
      </c>
      <c r="E94" s="105" t="s">
        <v>418</v>
      </c>
      <c r="F94" s="106" t="s">
        <v>419</v>
      </c>
      <c r="G94" s="107" t="s">
        <v>2449</v>
      </c>
      <c r="H94" s="235" t="s">
        <v>2303</v>
      </c>
      <c r="I94" s="74">
        <v>1000</v>
      </c>
      <c r="J94" s="74">
        <v>15000</v>
      </c>
    </row>
    <row r="95" spans="1:10" ht="56.25" x14ac:dyDescent="0.25">
      <c r="A95" s="103" t="s">
        <v>179</v>
      </c>
      <c r="B95" s="104" t="s">
        <v>180</v>
      </c>
      <c r="C95" s="302" t="s">
        <v>398</v>
      </c>
      <c r="D95" s="104" t="s">
        <v>420</v>
      </c>
      <c r="E95" s="105" t="s">
        <v>421</v>
      </c>
      <c r="F95" s="106" t="s">
        <v>422</v>
      </c>
      <c r="G95" s="107" t="s">
        <v>2449</v>
      </c>
      <c r="H95" s="235" t="s">
        <v>2303</v>
      </c>
      <c r="I95" s="74">
        <v>1000</v>
      </c>
      <c r="J95" s="74">
        <v>15000</v>
      </c>
    </row>
    <row r="96" spans="1:10" ht="56.25" x14ac:dyDescent="0.25">
      <c r="A96" s="103" t="s">
        <v>179</v>
      </c>
      <c r="B96" s="104" t="s">
        <v>180</v>
      </c>
      <c r="C96" s="302" t="s">
        <v>398</v>
      </c>
      <c r="D96" s="104" t="s">
        <v>423</v>
      </c>
      <c r="E96" s="105" t="s">
        <v>424</v>
      </c>
      <c r="F96" s="106" t="s">
        <v>425</v>
      </c>
      <c r="G96" s="107" t="s">
        <v>2449</v>
      </c>
      <c r="H96" s="235" t="s">
        <v>2303</v>
      </c>
      <c r="I96" s="74">
        <v>1000</v>
      </c>
      <c r="J96" s="74">
        <v>15000</v>
      </c>
    </row>
    <row r="97" spans="1:10" ht="56.25" x14ac:dyDescent="0.25">
      <c r="A97" s="103" t="s">
        <v>179</v>
      </c>
      <c r="B97" s="104" t="s">
        <v>180</v>
      </c>
      <c r="C97" s="302" t="s">
        <v>398</v>
      </c>
      <c r="D97" s="104" t="s">
        <v>426</v>
      </c>
      <c r="E97" s="105" t="s">
        <v>427</v>
      </c>
      <c r="F97" s="106" t="s">
        <v>428</v>
      </c>
      <c r="G97" s="107" t="s">
        <v>2449</v>
      </c>
      <c r="H97" s="235" t="s">
        <v>2303</v>
      </c>
      <c r="I97" s="74">
        <v>1000</v>
      </c>
      <c r="J97" s="74">
        <v>15000</v>
      </c>
    </row>
    <row r="98" spans="1:10" ht="56.25" x14ac:dyDescent="0.25">
      <c r="A98" s="103" t="s">
        <v>179</v>
      </c>
      <c r="B98" s="104" t="s">
        <v>180</v>
      </c>
      <c r="C98" s="302" t="s">
        <v>398</v>
      </c>
      <c r="D98" s="104" t="s">
        <v>429</v>
      </c>
      <c r="E98" s="105" t="s">
        <v>430</v>
      </c>
      <c r="F98" s="106" t="s">
        <v>431</v>
      </c>
      <c r="G98" s="107" t="s">
        <v>2449</v>
      </c>
      <c r="H98" s="235" t="s">
        <v>2303</v>
      </c>
      <c r="I98" s="74">
        <v>1000</v>
      </c>
      <c r="J98" s="74">
        <v>15000</v>
      </c>
    </row>
    <row r="99" spans="1:10" ht="56.25" x14ac:dyDescent="0.25">
      <c r="A99" s="103" t="s">
        <v>179</v>
      </c>
      <c r="B99" s="104" t="s">
        <v>180</v>
      </c>
      <c r="C99" s="302" t="s">
        <v>398</v>
      </c>
      <c r="D99" s="104" t="s">
        <v>432</v>
      </c>
      <c r="E99" s="105" t="s">
        <v>433</v>
      </c>
      <c r="F99" s="106" t="s">
        <v>434</v>
      </c>
      <c r="G99" s="107" t="s">
        <v>2449</v>
      </c>
      <c r="H99" s="235" t="s">
        <v>2303</v>
      </c>
      <c r="I99" s="74">
        <v>2000</v>
      </c>
      <c r="J99" s="74">
        <v>40000</v>
      </c>
    </row>
    <row r="100" spans="1:10" ht="56.25" x14ac:dyDescent="0.25">
      <c r="A100" s="103" t="s">
        <v>179</v>
      </c>
      <c r="B100" s="104" t="s">
        <v>180</v>
      </c>
      <c r="C100" s="302" t="s">
        <v>435</v>
      </c>
      <c r="D100" s="104" t="s">
        <v>436</v>
      </c>
      <c r="E100" s="105" t="s">
        <v>437</v>
      </c>
      <c r="F100" s="106" t="s">
        <v>438</v>
      </c>
      <c r="G100" s="107" t="s">
        <v>2450</v>
      </c>
      <c r="H100" s="235" t="s">
        <v>2303</v>
      </c>
      <c r="I100" s="74">
        <v>2000</v>
      </c>
      <c r="J100" s="74">
        <v>40000</v>
      </c>
    </row>
    <row r="101" spans="1:10" ht="56.25" x14ac:dyDescent="0.25">
      <c r="A101" s="103" t="s">
        <v>179</v>
      </c>
      <c r="B101" s="104" t="s">
        <v>180</v>
      </c>
      <c r="C101" s="302" t="s">
        <v>435</v>
      </c>
      <c r="D101" s="104" t="s">
        <v>439</v>
      </c>
      <c r="E101" s="105" t="s">
        <v>440</v>
      </c>
      <c r="F101" s="106" t="s">
        <v>441</v>
      </c>
      <c r="G101" s="107" t="s">
        <v>2450</v>
      </c>
      <c r="H101" s="235" t="s">
        <v>2303</v>
      </c>
      <c r="I101" s="74">
        <v>2000</v>
      </c>
      <c r="J101" s="74">
        <v>40000</v>
      </c>
    </row>
    <row r="102" spans="1:10" ht="56.25" x14ac:dyDescent="0.25">
      <c r="A102" s="103" t="s">
        <v>179</v>
      </c>
      <c r="B102" s="104" t="s">
        <v>180</v>
      </c>
      <c r="C102" s="302" t="s">
        <v>435</v>
      </c>
      <c r="D102" s="104" t="s">
        <v>442</v>
      </c>
      <c r="E102" s="105" t="s">
        <v>443</v>
      </c>
      <c r="F102" s="106" t="s">
        <v>444</v>
      </c>
      <c r="G102" s="107" t="s">
        <v>2450</v>
      </c>
      <c r="H102" s="235" t="s">
        <v>2303</v>
      </c>
      <c r="I102" s="74">
        <v>2000</v>
      </c>
      <c r="J102" s="74">
        <v>40000</v>
      </c>
    </row>
    <row r="103" spans="1:10" ht="56.25" x14ac:dyDescent="0.25">
      <c r="A103" s="103" t="s">
        <v>179</v>
      </c>
      <c r="B103" s="104" t="s">
        <v>180</v>
      </c>
      <c r="C103" s="302" t="s">
        <v>435</v>
      </c>
      <c r="D103" s="104" t="s">
        <v>445</v>
      </c>
      <c r="E103" s="105" t="s">
        <v>446</v>
      </c>
      <c r="F103" s="106" t="s">
        <v>447</v>
      </c>
      <c r="G103" s="107" t="s">
        <v>2450</v>
      </c>
      <c r="H103" s="235" t="s">
        <v>2303</v>
      </c>
      <c r="I103" s="74">
        <v>2000</v>
      </c>
      <c r="J103" s="74">
        <v>40000</v>
      </c>
    </row>
    <row r="104" spans="1:10" ht="56.25" x14ac:dyDescent="0.25">
      <c r="A104" s="103" t="s">
        <v>179</v>
      </c>
      <c r="B104" s="104" t="s">
        <v>180</v>
      </c>
      <c r="C104" s="302" t="s">
        <v>435</v>
      </c>
      <c r="D104" s="104" t="s">
        <v>448</v>
      </c>
      <c r="E104" s="105" t="s">
        <v>449</v>
      </c>
      <c r="F104" s="106" t="s">
        <v>450</v>
      </c>
      <c r="G104" s="107" t="s">
        <v>2450</v>
      </c>
      <c r="H104" s="235" t="s">
        <v>2303</v>
      </c>
      <c r="I104" s="74">
        <v>2000</v>
      </c>
      <c r="J104" s="74">
        <v>40000</v>
      </c>
    </row>
    <row r="105" spans="1:10" ht="56.25" x14ac:dyDescent="0.25">
      <c r="A105" s="103" t="s">
        <v>179</v>
      </c>
      <c r="B105" s="104" t="s">
        <v>180</v>
      </c>
      <c r="C105" s="302" t="s">
        <v>435</v>
      </c>
      <c r="D105" s="104" t="s">
        <v>451</v>
      </c>
      <c r="E105" s="105" t="s">
        <v>452</v>
      </c>
      <c r="F105" s="106" t="s">
        <v>453</v>
      </c>
      <c r="G105" s="107" t="s">
        <v>2450</v>
      </c>
      <c r="H105" s="235" t="s">
        <v>2303</v>
      </c>
      <c r="I105" s="74">
        <v>2000</v>
      </c>
      <c r="J105" s="74">
        <v>40000</v>
      </c>
    </row>
    <row r="106" spans="1:10" ht="56.25" x14ac:dyDescent="0.25">
      <c r="A106" s="103" t="s">
        <v>179</v>
      </c>
      <c r="B106" s="104" t="s">
        <v>180</v>
      </c>
      <c r="C106" s="302" t="s">
        <v>435</v>
      </c>
      <c r="D106" s="104" t="s">
        <v>454</v>
      </c>
      <c r="E106" s="105" t="s">
        <v>455</v>
      </c>
      <c r="F106" s="106" t="s">
        <v>456</v>
      </c>
      <c r="G106" s="107" t="s">
        <v>2450</v>
      </c>
      <c r="H106" s="235" t="s">
        <v>2303</v>
      </c>
      <c r="I106" s="74">
        <v>2000</v>
      </c>
      <c r="J106" s="74">
        <v>40000</v>
      </c>
    </row>
    <row r="107" spans="1:10" ht="56.25" x14ac:dyDescent="0.25">
      <c r="A107" s="103" t="s">
        <v>179</v>
      </c>
      <c r="B107" s="104" t="s">
        <v>180</v>
      </c>
      <c r="C107" s="302" t="s">
        <v>435</v>
      </c>
      <c r="D107" s="104" t="s">
        <v>457</v>
      </c>
      <c r="E107" s="105" t="s">
        <v>458</v>
      </c>
      <c r="F107" s="106" t="s">
        <v>459</v>
      </c>
      <c r="G107" s="107" t="s">
        <v>2450</v>
      </c>
      <c r="H107" s="235" t="s">
        <v>2303</v>
      </c>
      <c r="I107" s="74">
        <v>2000</v>
      </c>
      <c r="J107" s="74">
        <v>40000</v>
      </c>
    </row>
    <row r="108" spans="1:10" ht="56.25" x14ac:dyDescent="0.25">
      <c r="A108" s="103" t="s">
        <v>179</v>
      </c>
      <c r="B108" s="104" t="s">
        <v>180</v>
      </c>
      <c r="C108" s="302" t="s">
        <v>435</v>
      </c>
      <c r="D108" s="104" t="s">
        <v>460</v>
      </c>
      <c r="E108" s="105" t="s">
        <v>461</v>
      </c>
      <c r="F108" s="106" t="s">
        <v>462</v>
      </c>
      <c r="G108" s="107" t="s">
        <v>2450</v>
      </c>
      <c r="H108" s="235" t="s">
        <v>2303</v>
      </c>
      <c r="I108" s="74">
        <v>3000</v>
      </c>
      <c r="J108" s="74">
        <v>60000</v>
      </c>
    </row>
    <row r="109" spans="1:10" ht="56.25" x14ac:dyDescent="0.25">
      <c r="A109" s="103" t="s">
        <v>179</v>
      </c>
      <c r="B109" s="104" t="s">
        <v>180</v>
      </c>
      <c r="C109" s="302" t="s">
        <v>463</v>
      </c>
      <c r="D109" s="104" t="s">
        <v>464</v>
      </c>
      <c r="E109" s="105" t="s">
        <v>465</v>
      </c>
      <c r="F109" s="106" t="s">
        <v>466</v>
      </c>
      <c r="G109" s="107" t="s">
        <v>2450</v>
      </c>
      <c r="H109" s="235" t="s">
        <v>2303</v>
      </c>
      <c r="I109" s="74">
        <v>3000</v>
      </c>
      <c r="J109" s="74">
        <v>60000</v>
      </c>
    </row>
    <row r="110" spans="1:10" ht="56.25" x14ac:dyDescent="0.25">
      <c r="A110" s="103" t="s">
        <v>179</v>
      </c>
      <c r="B110" s="104" t="s">
        <v>180</v>
      </c>
      <c r="C110" s="302" t="s">
        <v>463</v>
      </c>
      <c r="D110" s="104" t="s">
        <v>467</v>
      </c>
      <c r="E110" s="105" t="s">
        <v>468</v>
      </c>
      <c r="F110" s="106" t="s">
        <v>469</v>
      </c>
      <c r="G110" s="107" t="s">
        <v>2450</v>
      </c>
      <c r="H110" s="235" t="s">
        <v>2303</v>
      </c>
      <c r="I110" s="74">
        <v>3000</v>
      </c>
      <c r="J110" s="74">
        <v>60000</v>
      </c>
    </row>
    <row r="111" spans="1:10" ht="56.25" x14ac:dyDescent="0.25">
      <c r="A111" s="103" t="s">
        <v>179</v>
      </c>
      <c r="B111" s="104" t="s">
        <v>180</v>
      </c>
      <c r="C111" s="302" t="s">
        <v>463</v>
      </c>
      <c r="D111" s="104" t="s">
        <v>470</v>
      </c>
      <c r="E111" s="105" t="s">
        <v>471</v>
      </c>
      <c r="F111" s="106" t="s">
        <v>472</v>
      </c>
      <c r="G111" s="107" t="s">
        <v>2450</v>
      </c>
      <c r="H111" s="235" t="s">
        <v>2303</v>
      </c>
      <c r="I111" s="74">
        <v>3000</v>
      </c>
      <c r="J111" s="74">
        <v>60000</v>
      </c>
    </row>
    <row r="112" spans="1:10" ht="56.25" x14ac:dyDescent="0.25">
      <c r="A112" s="103" t="s">
        <v>179</v>
      </c>
      <c r="B112" s="104" t="s">
        <v>180</v>
      </c>
      <c r="C112" s="302" t="s">
        <v>463</v>
      </c>
      <c r="D112" s="104" t="s">
        <v>473</v>
      </c>
      <c r="E112" s="105" t="s">
        <v>474</v>
      </c>
      <c r="F112" s="106" t="s">
        <v>475</v>
      </c>
      <c r="G112" s="107" t="s">
        <v>2450</v>
      </c>
      <c r="H112" s="235" t="s">
        <v>2303</v>
      </c>
      <c r="I112" s="74">
        <v>3000</v>
      </c>
      <c r="J112" s="74">
        <v>60000</v>
      </c>
    </row>
    <row r="113" spans="1:10" ht="56.25" x14ac:dyDescent="0.25">
      <c r="A113" s="103" t="s">
        <v>179</v>
      </c>
      <c r="B113" s="104" t="s">
        <v>180</v>
      </c>
      <c r="C113" s="302" t="s">
        <v>463</v>
      </c>
      <c r="D113" s="104" t="s">
        <v>476</v>
      </c>
      <c r="E113" s="105" t="s">
        <v>477</v>
      </c>
      <c r="F113" s="106" t="s">
        <v>478</v>
      </c>
      <c r="G113" s="107" t="s">
        <v>2450</v>
      </c>
      <c r="H113" s="235" t="s">
        <v>2303</v>
      </c>
      <c r="I113" s="74">
        <v>3000</v>
      </c>
      <c r="J113" s="74">
        <v>60000</v>
      </c>
    </row>
    <row r="114" spans="1:10" ht="56.25" x14ac:dyDescent="0.25">
      <c r="A114" s="103" t="s">
        <v>179</v>
      </c>
      <c r="B114" s="104" t="s">
        <v>180</v>
      </c>
      <c r="C114" s="302" t="s">
        <v>463</v>
      </c>
      <c r="D114" s="104" t="s">
        <v>479</v>
      </c>
      <c r="E114" s="105" t="s">
        <v>480</v>
      </c>
      <c r="F114" s="106" t="s">
        <v>481</v>
      </c>
      <c r="G114" s="107" t="s">
        <v>2450</v>
      </c>
      <c r="H114" s="235" t="s">
        <v>2303</v>
      </c>
      <c r="I114" s="74">
        <v>3000</v>
      </c>
      <c r="J114" s="74">
        <v>60000</v>
      </c>
    </row>
    <row r="115" spans="1:10" ht="56.25" x14ac:dyDescent="0.25">
      <c r="A115" s="103" t="s">
        <v>179</v>
      </c>
      <c r="B115" s="104" t="s">
        <v>180</v>
      </c>
      <c r="C115" s="302" t="s">
        <v>463</v>
      </c>
      <c r="D115" s="104" t="s">
        <v>482</v>
      </c>
      <c r="E115" s="105" t="s">
        <v>483</v>
      </c>
      <c r="F115" s="106" t="s">
        <v>484</v>
      </c>
      <c r="G115" s="107" t="s">
        <v>2450</v>
      </c>
      <c r="H115" s="235" t="s">
        <v>2303</v>
      </c>
      <c r="I115" s="74">
        <v>3000</v>
      </c>
      <c r="J115" s="74">
        <v>60000</v>
      </c>
    </row>
    <row r="116" spans="1:10" ht="56.25" x14ac:dyDescent="0.25">
      <c r="A116" s="103" t="s">
        <v>179</v>
      </c>
      <c r="B116" s="104" t="s">
        <v>180</v>
      </c>
      <c r="C116" s="302" t="s">
        <v>463</v>
      </c>
      <c r="D116" s="104" t="s">
        <v>485</v>
      </c>
      <c r="E116" s="105" t="s">
        <v>486</v>
      </c>
      <c r="F116" s="106" t="s">
        <v>487</v>
      </c>
      <c r="G116" s="107" t="s">
        <v>2450</v>
      </c>
      <c r="H116" s="235" t="s">
        <v>2303</v>
      </c>
      <c r="I116" s="74">
        <v>3000</v>
      </c>
      <c r="J116" s="74">
        <v>60000</v>
      </c>
    </row>
    <row r="117" spans="1:10" ht="56.25" x14ac:dyDescent="0.25">
      <c r="A117" s="103" t="s">
        <v>179</v>
      </c>
      <c r="B117" s="104" t="s">
        <v>180</v>
      </c>
      <c r="C117" s="302" t="s">
        <v>463</v>
      </c>
      <c r="D117" s="104" t="s">
        <v>488</v>
      </c>
      <c r="E117" s="105" t="s">
        <v>489</v>
      </c>
      <c r="F117" s="106" t="s">
        <v>490</v>
      </c>
      <c r="G117" s="107" t="s">
        <v>2450</v>
      </c>
      <c r="H117" s="235" t="s">
        <v>2303</v>
      </c>
      <c r="I117" s="74">
        <v>3000</v>
      </c>
      <c r="J117" s="74">
        <v>60000</v>
      </c>
    </row>
    <row r="118" spans="1:10" ht="56.25" x14ac:dyDescent="0.25">
      <c r="A118" s="103" t="s">
        <v>179</v>
      </c>
      <c r="B118" s="104" t="s">
        <v>180</v>
      </c>
      <c r="C118" s="302" t="s">
        <v>491</v>
      </c>
      <c r="D118" s="104" t="s">
        <v>492</v>
      </c>
      <c r="E118" s="105" t="s">
        <v>493</v>
      </c>
      <c r="F118" s="106" t="s">
        <v>494</v>
      </c>
      <c r="G118" s="107" t="s">
        <v>2449</v>
      </c>
      <c r="H118" s="235" t="s">
        <v>2303</v>
      </c>
      <c r="I118" s="74">
        <v>250</v>
      </c>
      <c r="J118" s="74">
        <v>5000</v>
      </c>
    </row>
    <row r="119" spans="1:10" ht="56.25" x14ac:dyDescent="0.25">
      <c r="A119" s="103" t="s">
        <v>179</v>
      </c>
      <c r="B119" s="104" t="s">
        <v>180</v>
      </c>
      <c r="C119" s="302" t="s">
        <v>491</v>
      </c>
      <c r="D119" s="104" t="s">
        <v>495</v>
      </c>
      <c r="E119" s="105" t="s">
        <v>496</v>
      </c>
      <c r="F119" s="106" t="s">
        <v>497</v>
      </c>
      <c r="G119" s="107" t="s">
        <v>2449</v>
      </c>
      <c r="H119" s="235" t="s">
        <v>2303</v>
      </c>
      <c r="I119" s="74">
        <v>250</v>
      </c>
      <c r="J119" s="74">
        <v>5000</v>
      </c>
    </row>
    <row r="120" spans="1:10" ht="56.25" x14ac:dyDescent="0.25">
      <c r="A120" s="103" t="s">
        <v>179</v>
      </c>
      <c r="B120" s="104" t="s">
        <v>180</v>
      </c>
      <c r="C120" s="302" t="s">
        <v>491</v>
      </c>
      <c r="D120" s="104" t="s">
        <v>498</v>
      </c>
      <c r="E120" s="105" t="s">
        <v>499</v>
      </c>
      <c r="F120" s="106" t="s">
        <v>500</v>
      </c>
      <c r="G120" s="107" t="s">
        <v>2449</v>
      </c>
      <c r="H120" s="235" t="s">
        <v>2303</v>
      </c>
      <c r="I120" s="74">
        <v>250</v>
      </c>
      <c r="J120" s="74">
        <v>5000</v>
      </c>
    </row>
    <row r="121" spans="1:10" ht="56.25" x14ac:dyDescent="0.25">
      <c r="A121" s="103" t="s">
        <v>179</v>
      </c>
      <c r="B121" s="104" t="s">
        <v>180</v>
      </c>
      <c r="C121" s="302" t="s">
        <v>491</v>
      </c>
      <c r="D121" s="104" t="s">
        <v>501</v>
      </c>
      <c r="E121" s="105" t="s">
        <v>502</v>
      </c>
      <c r="F121" s="106" t="s">
        <v>503</v>
      </c>
      <c r="G121" s="107" t="s">
        <v>2449</v>
      </c>
      <c r="H121" s="235" t="s">
        <v>2303</v>
      </c>
      <c r="I121" s="74">
        <v>250</v>
      </c>
      <c r="J121" s="74">
        <v>5000</v>
      </c>
    </row>
    <row r="122" spans="1:10" ht="56.25" x14ac:dyDescent="0.25">
      <c r="A122" s="103" t="s">
        <v>179</v>
      </c>
      <c r="B122" s="104" t="s">
        <v>180</v>
      </c>
      <c r="C122" s="302" t="s">
        <v>491</v>
      </c>
      <c r="D122" s="104" t="s">
        <v>504</v>
      </c>
      <c r="E122" s="105" t="s">
        <v>505</v>
      </c>
      <c r="F122" s="106" t="s">
        <v>506</v>
      </c>
      <c r="G122" s="107" t="s">
        <v>2449</v>
      </c>
      <c r="H122" s="235" t="s">
        <v>2303</v>
      </c>
      <c r="I122" s="74">
        <v>250</v>
      </c>
      <c r="J122" s="74">
        <v>5000</v>
      </c>
    </row>
    <row r="123" spans="1:10" ht="56.25" x14ac:dyDescent="0.25">
      <c r="A123" s="103" t="s">
        <v>179</v>
      </c>
      <c r="B123" s="104" t="s">
        <v>180</v>
      </c>
      <c r="C123" s="302" t="s">
        <v>491</v>
      </c>
      <c r="D123" s="104" t="s">
        <v>507</v>
      </c>
      <c r="E123" s="105" t="s">
        <v>508</v>
      </c>
      <c r="F123" s="106" t="s">
        <v>509</v>
      </c>
      <c r="G123" s="107" t="s">
        <v>2449</v>
      </c>
      <c r="H123" s="235" t="s">
        <v>2303</v>
      </c>
      <c r="I123" s="74">
        <v>1000</v>
      </c>
      <c r="J123" s="74">
        <v>15000</v>
      </c>
    </row>
    <row r="124" spans="1:10" ht="56.25" x14ac:dyDescent="0.25">
      <c r="A124" s="103" t="s">
        <v>179</v>
      </c>
      <c r="B124" s="104" t="s">
        <v>180</v>
      </c>
      <c r="C124" s="302" t="s">
        <v>2447</v>
      </c>
      <c r="D124" s="104" t="s">
        <v>510</v>
      </c>
      <c r="E124" s="105" t="s">
        <v>511</v>
      </c>
      <c r="F124" s="106" t="s">
        <v>512</v>
      </c>
      <c r="G124" s="107" t="s">
        <v>2450</v>
      </c>
      <c r="H124" s="235" t="s">
        <v>2303</v>
      </c>
      <c r="I124" s="74">
        <v>1000</v>
      </c>
      <c r="J124" s="74">
        <v>20000</v>
      </c>
    </row>
    <row r="125" spans="1:10" ht="56.25" x14ac:dyDescent="0.25">
      <c r="A125" s="103" t="s">
        <v>179</v>
      </c>
      <c r="B125" s="104" t="s">
        <v>180</v>
      </c>
      <c r="C125" s="302" t="s">
        <v>513</v>
      </c>
      <c r="D125" s="104" t="s">
        <v>514</v>
      </c>
      <c r="E125" s="105" t="s">
        <v>515</v>
      </c>
      <c r="F125" s="106" t="s">
        <v>516</v>
      </c>
      <c r="G125" s="107" t="s">
        <v>2450</v>
      </c>
      <c r="H125" s="235" t="s">
        <v>2303</v>
      </c>
      <c r="I125" s="74">
        <v>500</v>
      </c>
      <c r="J125" s="74">
        <v>10000</v>
      </c>
    </row>
    <row r="126" spans="1:10" ht="56.25" x14ac:dyDescent="0.25">
      <c r="A126" s="103" t="s">
        <v>179</v>
      </c>
      <c r="B126" s="104" t="s">
        <v>180</v>
      </c>
      <c r="C126" s="302" t="s">
        <v>517</v>
      </c>
      <c r="D126" s="104" t="s">
        <v>518</v>
      </c>
      <c r="E126" s="105" t="s">
        <v>519</v>
      </c>
      <c r="F126" s="106" t="s">
        <v>520</v>
      </c>
      <c r="G126" s="107" t="s">
        <v>2450</v>
      </c>
      <c r="H126" s="235" t="s">
        <v>2303</v>
      </c>
      <c r="I126" s="74">
        <v>500</v>
      </c>
      <c r="J126" s="74">
        <v>10000</v>
      </c>
    </row>
    <row r="127" spans="1:10" ht="56.25" x14ac:dyDescent="0.25">
      <c r="A127" s="103" t="s">
        <v>179</v>
      </c>
      <c r="B127" s="104" t="s">
        <v>180</v>
      </c>
      <c r="C127" s="302" t="s">
        <v>521</v>
      </c>
      <c r="D127" s="104" t="s">
        <v>522</v>
      </c>
      <c r="E127" s="105" t="s">
        <v>523</v>
      </c>
      <c r="F127" s="106" t="s">
        <v>524</v>
      </c>
      <c r="G127" s="107" t="s">
        <v>2449</v>
      </c>
      <c r="H127" s="235" t="s">
        <v>2303</v>
      </c>
      <c r="I127" s="74">
        <v>0</v>
      </c>
      <c r="J127" s="74">
        <v>0</v>
      </c>
    </row>
    <row r="128" spans="1:10" ht="56.25" x14ac:dyDescent="0.25">
      <c r="A128" s="103" t="s">
        <v>179</v>
      </c>
      <c r="B128" s="104" t="s">
        <v>180</v>
      </c>
      <c r="C128" s="302" t="s">
        <v>521</v>
      </c>
      <c r="D128" s="104" t="s">
        <v>525</v>
      </c>
      <c r="E128" s="105" t="s">
        <v>526</v>
      </c>
      <c r="F128" s="106" t="s">
        <v>527</v>
      </c>
      <c r="G128" s="107" t="s">
        <v>2449</v>
      </c>
      <c r="H128" s="235" t="s">
        <v>2303</v>
      </c>
      <c r="I128" s="74">
        <v>0</v>
      </c>
      <c r="J128" s="74">
        <v>0</v>
      </c>
    </row>
    <row r="129" spans="1:10" ht="56.25" x14ac:dyDescent="0.25">
      <c r="A129" s="103" t="s">
        <v>179</v>
      </c>
      <c r="B129" s="104" t="s">
        <v>180</v>
      </c>
      <c r="C129" s="302" t="s">
        <v>521</v>
      </c>
      <c r="D129" s="104" t="s">
        <v>528</v>
      </c>
      <c r="E129" s="105" t="s">
        <v>529</v>
      </c>
      <c r="F129" s="106" t="s">
        <v>530</v>
      </c>
      <c r="G129" s="107" t="s">
        <v>2449</v>
      </c>
      <c r="H129" s="235" t="s">
        <v>2303</v>
      </c>
      <c r="I129" s="74">
        <v>0</v>
      </c>
      <c r="J129" s="74">
        <v>0</v>
      </c>
    </row>
    <row r="130" spans="1:10" ht="56.25" x14ac:dyDescent="0.25">
      <c r="A130" s="103" t="s">
        <v>179</v>
      </c>
      <c r="B130" s="104" t="s">
        <v>180</v>
      </c>
      <c r="C130" s="302" t="s">
        <v>521</v>
      </c>
      <c r="D130" s="104" t="s">
        <v>531</v>
      </c>
      <c r="E130" s="105" t="s">
        <v>532</v>
      </c>
      <c r="F130" s="106" t="s">
        <v>533</v>
      </c>
      <c r="G130" s="107" t="s">
        <v>2449</v>
      </c>
      <c r="H130" s="235" t="s">
        <v>2303</v>
      </c>
      <c r="I130" s="74">
        <v>0</v>
      </c>
      <c r="J130" s="74">
        <v>0</v>
      </c>
    </row>
    <row r="131" spans="1:10" ht="56.25" x14ac:dyDescent="0.25">
      <c r="A131" s="103" t="s">
        <v>179</v>
      </c>
      <c r="B131" s="104" t="s">
        <v>180</v>
      </c>
      <c r="C131" s="302" t="s">
        <v>521</v>
      </c>
      <c r="D131" s="104" t="s">
        <v>534</v>
      </c>
      <c r="E131" s="105" t="s">
        <v>535</v>
      </c>
      <c r="F131" s="106" t="s">
        <v>536</v>
      </c>
      <c r="G131" s="107" t="s">
        <v>2453</v>
      </c>
      <c r="H131" s="235" t="s">
        <v>2303</v>
      </c>
      <c r="I131" s="74">
        <v>0</v>
      </c>
      <c r="J131" s="74">
        <v>0</v>
      </c>
    </row>
    <row r="132" spans="1:10" ht="56.25" x14ac:dyDescent="0.25">
      <c r="A132" s="103" t="s">
        <v>179</v>
      </c>
      <c r="B132" s="104" t="s">
        <v>180</v>
      </c>
      <c r="C132" s="302" t="s">
        <v>521</v>
      </c>
      <c r="D132" s="104" t="s">
        <v>537</v>
      </c>
      <c r="E132" s="105" t="s">
        <v>538</v>
      </c>
      <c r="F132" s="106" t="s">
        <v>539</v>
      </c>
      <c r="G132" s="107" t="s">
        <v>2453</v>
      </c>
      <c r="H132" s="235" t="s">
        <v>2303</v>
      </c>
      <c r="I132" s="74">
        <v>0</v>
      </c>
      <c r="J132" s="74">
        <v>0</v>
      </c>
    </row>
    <row r="133" spans="1:10" ht="56.25" x14ac:dyDescent="0.25">
      <c r="A133" s="103" t="s">
        <v>179</v>
      </c>
      <c r="B133" s="104" t="s">
        <v>540</v>
      </c>
      <c r="C133" s="302" t="s">
        <v>541</v>
      </c>
      <c r="D133" s="104" t="s">
        <v>542</v>
      </c>
      <c r="E133" s="105">
        <v>200</v>
      </c>
      <c r="F133" s="106" t="s">
        <v>543</v>
      </c>
      <c r="G133" s="107" t="s">
        <v>2450</v>
      </c>
      <c r="H133" s="235" t="s">
        <v>2303</v>
      </c>
      <c r="I133" s="74">
        <v>500</v>
      </c>
      <c r="J133" s="74">
        <v>10000</v>
      </c>
    </row>
    <row r="134" spans="1:10" ht="56.25" x14ac:dyDescent="0.25">
      <c r="A134" s="103" t="s">
        <v>179</v>
      </c>
      <c r="B134" s="104" t="s">
        <v>540</v>
      </c>
      <c r="C134" s="302" t="s">
        <v>541</v>
      </c>
      <c r="D134" s="104" t="s">
        <v>544</v>
      </c>
      <c r="E134" s="105">
        <v>201</v>
      </c>
      <c r="F134" s="106" t="s">
        <v>545</v>
      </c>
      <c r="G134" s="107" t="s">
        <v>2450</v>
      </c>
      <c r="H134" s="235" t="s">
        <v>2303</v>
      </c>
      <c r="I134" s="74">
        <v>500</v>
      </c>
      <c r="J134" s="74">
        <v>10000</v>
      </c>
    </row>
    <row r="135" spans="1:10" ht="56.25" x14ac:dyDescent="0.25">
      <c r="A135" s="103" t="s">
        <v>179</v>
      </c>
      <c r="B135" s="104" t="s">
        <v>540</v>
      </c>
      <c r="C135" s="302" t="s">
        <v>541</v>
      </c>
      <c r="D135" s="104" t="s">
        <v>546</v>
      </c>
      <c r="E135" s="105">
        <v>202</v>
      </c>
      <c r="F135" s="106" t="s">
        <v>547</v>
      </c>
      <c r="G135" s="107" t="s">
        <v>2450</v>
      </c>
      <c r="H135" s="235" t="s">
        <v>2303</v>
      </c>
      <c r="I135" s="74">
        <v>500</v>
      </c>
      <c r="J135" s="74">
        <v>10000</v>
      </c>
    </row>
    <row r="136" spans="1:10" ht="56.25" x14ac:dyDescent="0.25">
      <c r="A136" s="103" t="s">
        <v>179</v>
      </c>
      <c r="B136" s="104" t="s">
        <v>540</v>
      </c>
      <c r="C136" s="302" t="s">
        <v>541</v>
      </c>
      <c r="D136" s="104" t="s">
        <v>548</v>
      </c>
      <c r="E136" s="105">
        <v>203</v>
      </c>
      <c r="F136" s="106" t="s">
        <v>549</v>
      </c>
      <c r="G136" s="107" t="s">
        <v>2450</v>
      </c>
      <c r="H136" s="235" t="s">
        <v>2303</v>
      </c>
      <c r="I136" s="74">
        <v>500</v>
      </c>
      <c r="J136" s="74">
        <v>10000</v>
      </c>
    </row>
    <row r="137" spans="1:10" ht="56.25" x14ac:dyDescent="0.25">
      <c r="A137" s="103" t="s">
        <v>179</v>
      </c>
      <c r="B137" s="104" t="s">
        <v>540</v>
      </c>
      <c r="C137" s="302" t="s">
        <v>541</v>
      </c>
      <c r="D137" s="104" t="s">
        <v>550</v>
      </c>
      <c r="E137" s="105">
        <v>205</v>
      </c>
      <c r="F137" s="106" t="s">
        <v>551</v>
      </c>
      <c r="G137" s="107" t="s">
        <v>2450</v>
      </c>
      <c r="H137" s="235" t="s">
        <v>2303</v>
      </c>
      <c r="I137" s="74">
        <v>500</v>
      </c>
      <c r="J137" s="74">
        <v>10000</v>
      </c>
    </row>
    <row r="138" spans="1:10" ht="56.25" x14ac:dyDescent="0.25">
      <c r="A138" s="103" t="s">
        <v>179</v>
      </c>
      <c r="B138" s="104" t="s">
        <v>540</v>
      </c>
      <c r="C138" s="302" t="s">
        <v>552</v>
      </c>
      <c r="D138" s="104" t="s">
        <v>553</v>
      </c>
      <c r="E138" s="105">
        <v>210</v>
      </c>
      <c r="F138" s="106" t="s">
        <v>554</v>
      </c>
      <c r="G138" s="107" t="s">
        <v>2450</v>
      </c>
      <c r="H138" s="235" t="s">
        <v>2303</v>
      </c>
      <c r="I138" s="74">
        <v>2000</v>
      </c>
      <c r="J138" s="74">
        <v>40000</v>
      </c>
    </row>
    <row r="139" spans="1:10" ht="56.25" x14ac:dyDescent="0.25">
      <c r="A139" s="103" t="s">
        <v>179</v>
      </c>
      <c r="B139" s="104" t="s">
        <v>540</v>
      </c>
      <c r="C139" s="302" t="s">
        <v>552</v>
      </c>
      <c r="D139" s="104" t="s">
        <v>555</v>
      </c>
      <c r="E139" s="105">
        <v>211</v>
      </c>
      <c r="F139" s="106" t="s">
        <v>556</v>
      </c>
      <c r="G139" s="107" t="s">
        <v>2450</v>
      </c>
      <c r="H139" s="235" t="s">
        <v>2303</v>
      </c>
      <c r="I139" s="74">
        <v>2000</v>
      </c>
      <c r="J139" s="74">
        <v>40000</v>
      </c>
    </row>
    <row r="140" spans="1:10" ht="56.25" x14ac:dyDescent="0.25">
      <c r="A140" s="103" t="s">
        <v>179</v>
      </c>
      <c r="B140" s="104" t="s">
        <v>540</v>
      </c>
      <c r="C140" s="302" t="s">
        <v>552</v>
      </c>
      <c r="D140" s="104" t="s">
        <v>557</v>
      </c>
      <c r="E140" s="105">
        <v>212</v>
      </c>
      <c r="F140" s="106" t="s">
        <v>558</v>
      </c>
      <c r="G140" s="107" t="s">
        <v>2450</v>
      </c>
      <c r="H140" s="235" t="s">
        <v>2303</v>
      </c>
      <c r="I140" s="74">
        <v>2000</v>
      </c>
      <c r="J140" s="74">
        <v>40000</v>
      </c>
    </row>
    <row r="141" spans="1:10" ht="56.25" x14ac:dyDescent="0.25">
      <c r="A141" s="103" t="s">
        <v>179</v>
      </c>
      <c r="B141" s="104" t="s">
        <v>540</v>
      </c>
      <c r="C141" s="302" t="s">
        <v>552</v>
      </c>
      <c r="D141" s="104" t="s">
        <v>559</v>
      </c>
      <c r="E141" s="105">
        <v>213</v>
      </c>
      <c r="F141" s="106" t="s">
        <v>560</v>
      </c>
      <c r="G141" s="107" t="s">
        <v>2450</v>
      </c>
      <c r="H141" s="235" t="s">
        <v>2303</v>
      </c>
      <c r="I141" s="74">
        <v>2000</v>
      </c>
      <c r="J141" s="74">
        <v>40000</v>
      </c>
    </row>
    <row r="142" spans="1:10" ht="56.25" x14ac:dyDescent="0.25">
      <c r="A142" s="103" t="s">
        <v>179</v>
      </c>
      <c r="B142" s="104" t="s">
        <v>540</v>
      </c>
      <c r="C142" s="302" t="s">
        <v>552</v>
      </c>
      <c r="D142" s="104" t="s">
        <v>561</v>
      </c>
      <c r="E142" s="105">
        <v>214</v>
      </c>
      <c r="F142" s="106" t="s">
        <v>562</v>
      </c>
      <c r="G142" s="107" t="s">
        <v>2450</v>
      </c>
      <c r="H142" s="235" t="s">
        <v>2303</v>
      </c>
      <c r="I142" s="74">
        <v>2000</v>
      </c>
      <c r="J142" s="74">
        <v>40000</v>
      </c>
    </row>
    <row r="143" spans="1:10" ht="56.25" x14ac:dyDescent="0.25">
      <c r="A143" s="103" t="s">
        <v>179</v>
      </c>
      <c r="B143" s="104" t="s">
        <v>540</v>
      </c>
      <c r="C143" s="302" t="s">
        <v>563</v>
      </c>
      <c r="D143" s="104" t="s">
        <v>564</v>
      </c>
      <c r="E143" s="105">
        <v>220</v>
      </c>
      <c r="F143" s="106" t="s">
        <v>565</v>
      </c>
      <c r="G143" s="107" t="s">
        <v>2450</v>
      </c>
      <c r="H143" s="235" t="s">
        <v>2303</v>
      </c>
      <c r="I143" s="74">
        <v>2000</v>
      </c>
      <c r="J143" s="74">
        <v>40000</v>
      </c>
    </row>
    <row r="144" spans="1:10" ht="56.25" x14ac:dyDescent="0.25">
      <c r="A144" s="103" t="s">
        <v>179</v>
      </c>
      <c r="B144" s="104" t="s">
        <v>540</v>
      </c>
      <c r="C144" s="302" t="s">
        <v>563</v>
      </c>
      <c r="D144" s="104" t="s">
        <v>566</v>
      </c>
      <c r="E144" s="105">
        <v>221</v>
      </c>
      <c r="F144" s="106" t="s">
        <v>567</v>
      </c>
      <c r="G144" s="107" t="s">
        <v>2450</v>
      </c>
      <c r="H144" s="235" t="s">
        <v>2303</v>
      </c>
      <c r="I144" s="74">
        <v>2000</v>
      </c>
      <c r="J144" s="74">
        <v>40000</v>
      </c>
    </row>
    <row r="145" spans="1:10" ht="56.25" x14ac:dyDescent="0.25">
      <c r="A145" s="103" t="s">
        <v>179</v>
      </c>
      <c r="B145" s="104" t="s">
        <v>540</v>
      </c>
      <c r="C145" s="302" t="s">
        <v>563</v>
      </c>
      <c r="D145" s="104" t="s">
        <v>568</v>
      </c>
      <c r="E145" s="105">
        <v>223</v>
      </c>
      <c r="F145" s="106" t="s">
        <v>569</v>
      </c>
      <c r="G145" s="107" t="s">
        <v>2450</v>
      </c>
      <c r="H145" s="235" t="s">
        <v>2303</v>
      </c>
      <c r="I145" s="74">
        <v>2000</v>
      </c>
      <c r="J145" s="74">
        <v>40000</v>
      </c>
    </row>
    <row r="146" spans="1:10" ht="56.25" x14ac:dyDescent="0.25">
      <c r="A146" s="103" t="s">
        <v>179</v>
      </c>
      <c r="B146" s="104" t="s">
        <v>540</v>
      </c>
      <c r="C146" s="302" t="s">
        <v>563</v>
      </c>
      <c r="D146" s="104" t="s">
        <v>570</v>
      </c>
      <c r="E146" s="105">
        <v>224</v>
      </c>
      <c r="F146" s="106" t="s">
        <v>571</v>
      </c>
      <c r="G146" s="107" t="s">
        <v>2450</v>
      </c>
      <c r="H146" s="235" t="s">
        <v>2303</v>
      </c>
      <c r="I146" s="74">
        <v>2000</v>
      </c>
      <c r="J146" s="74">
        <v>40000</v>
      </c>
    </row>
    <row r="147" spans="1:10" ht="56.25" x14ac:dyDescent="0.25">
      <c r="A147" s="103" t="s">
        <v>179</v>
      </c>
      <c r="B147" s="104" t="s">
        <v>540</v>
      </c>
      <c r="C147" s="302" t="s">
        <v>572</v>
      </c>
      <c r="D147" s="104" t="s">
        <v>573</v>
      </c>
      <c r="E147" s="105">
        <v>230</v>
      </c>
      <c r="F147" s="106" t="s">
        <v>574</v>
      </c>
      <c r="G147" s="107" t="s">
        <v>2450</v>
      </c>
      <c r="H147" s="235" t="s">
        <v>2303</v>
      </c>
      <c r="I147" s="74">
        <v>1000</v>
      </c>
      <c r="J147" s="74">
        <v>20000</v>
      </c>
    </row>
    <row r="148" spans="1:10" ht="56.25" x14ac:dyDescent="0.25">
      <c r="A148" s="103" t="s">
        <v>179</v>
      </c>
      <c r="B148" s="104" t="s">
        <v>540</v>
      </c>
      <c r="C148" s="302" t="s">
        <v>572</v>
      </c>
      <c r="D148" s="104" t="s">
        <v>575</v>
      </c>
      <c r="E148" s="105">
        <v>231</v>
      </c>
      <c r="F148" s="106" t="s">
        <v>576</v>
      </c>
      <c r="G148" s="107" t="s">
        <v>2450</v>
      </c>
      <c r="H148" s="235" t="s">
        <v>2303</v>
      </c>
      <c r="I148" s="74">
        <v>1000</v>
      </c>
      <c r="J148" s="74">
        <v>20000</v>
      </c>
    </row>
    <row r="149" spans="1:10" ht="56.25" x14ac:dyDescent="0.25">
      <c r="A149" s="103" t="s">
        <v>179</v>
      </c>
      <c r="B149" s="104" t="s">
        <v>540</v>
      </c>
      <c r="C149" s="302" t="s">
        <v>572</v>
      </c>
      <c r="D149" s="104" t="s">
        <v>577</v>
      </c>
      <c r="E149" s="105">
        <v>232</v>
      </c>
      <c r="F149" s="106" t="s">
        <v>578</v>
      </c>
      <c r="G149" s="107" t="s">
        <v>2450</v>
      </c>
      <c r="H149" s="235" t="s">
        <v>2303</v>
      </c>
      <c r="I149" s="74">
        <v>1000</v>
      </c>
      <c r="J149" s="74">
        <v>20000</v>
      </c>
    </row>
    <row r="150" spans="1:10" ht="56.25" x14ac:dyDescent="0.25">
      <c r="A150" s="103" t="s">
        <v>179</v>
      </c>
      <c r="B150" s="104" t="s">
        <v>540</v>
      </c>
      <c r="C150" s="302" t="s">
        <v>572</v>
      </c>
      <c r="D150" s="104" t="s">
        <v>579</v>
      </c>
      <c r="E150" s="105">
        <v>233</v>
      </c>
      <c r="F150" s="106" t="s">
        <v>580</v>
      </c>
      <c r="G150" s="107" t="s">
        <v>2450</v>
      </c>
      <c r="H150" s="235" t="s">
        <v>2303</v>
      </c>
      <c r="I150" s="74">
        <v>1000</v>
      </c>
      <c r="J150" s="74">
        <v>20000</v>
      </c>
    </row>
    <row r="151" spans="1:10" ht="56.25" x14ac:dyDescent="0.25">
      <c r="A151" s="103" t="s">
        <v>179</v>
      </c>
      <c r="B151" s="104" t="s">
        <v>540</v>
      </c>
      <c r="C151" s="302" t="s">
        <v>581</v>
      </c>
      <c r="D151" s="104" t="s">
        <v>582</v>
      </c>
      <c r="E151" s="105">
        <v>240</v>
      </c>
      <c r="F151" s="106" t="s">
        <v>583</v>
      </c>
      <c r="G151" s="107" t="s">
        <v>2450</v>
      </c>
      <c r="H151" s="235" t="s">
        <v>2303</v>
      </c>
      <c r="I151" s="74">
        <v>1000</v>
      </c>
      <c r="J151" s="74">
        <v>20000</v>
      </c>
    </row>
    <row r="152" spans="1:10" ht="56.25" x14ac:dyDescent="0.25">
      <c r="A152" s="103" t="s">
        <v>179</v>
      </c>
      <c r="B152" s="104" t="s">
        <v>540</v>
      </c>
      <c r="C152" s="302" t="s">
        <v>581</v>
      </c>
      <c r="D152" s="104" t="s">
        <v>584</v>
      </c>
      <c r="E152" s="105">
        <v>241</v>
      </c>
      <c r="F152" s="106" t="s">
        <v>585</v>
      </c>
      <c r="G152" s="107" t="s">
        <v>2450</v>
      </c>
      <c r="H152" s="235" t="s">
        <v>2303</v>
      </c>
      <c r="I152" s="74">
        <v>1000</v>
      </c>
      <c r="J152" s="74">
        <v>20000</v>
      </c>
    </row>
    <row r="153" spans="1:10" ht="56.25" x14ac:dyDescent="0.25">
      <c r="A153" s="103" t="s">
        <v>179</v>
      </c>
      <c r="B153" s="104" t="s">
        <v>540</v>
      </c>
      <c r="C153" s="302" t="s">
        <v>581</v>
      </c>
      <c r="D153" s="104" t="s">
        <v>586</v>
      </c>
      <c r="E153" s="105">
        <v>242</v>
      </c>
      <c r="F153" s="106" t="s">
        <v>587</v>
      </c>
      <c r="G153" s="107" t="s">
        <v>2450</v>
      </c>
      <c r="H153" s="235" t="s">
        <v>2303</v>
      </c>
      <c r="I153" s="74">
        <v>1000</v>
      </c>
      <c r="J153" s="74">
        <v>20000</v>
      </c>
    </row>
    <row r="154" spans="1:10" ht="56.25" x14ac:dyDescent="0.25">
      <c r="A154" s="103" t="s">
        <v>179</v>
      </c>
      <c r="B154" s="104" t="s">
        <v>540</v>
      </c>
      <c r="C154" s="302" t="s">
        <v>581</v>
      </c>
      <c r="D154" s="104" t="s">
        <v>588</v>
      </c>
      <c r="E154" s="105">
        <v>243</v>
      </c>
      <c r="F154" s="106" t="s">
        <v>589</v>
      </c>
      <c r="G154" s="107" t="s">
        <v>2450</v>
      </c>
      <c r="H154" s="235" t="s">
        <v>2303</v>
      </c>
      <c r="I154" s="74">
        <v>1000</v>
      </c>
      <c r="J154" s="74">
        <v>20000</v>
      </c>
    </row>
    <row r="155" spans="1:10" ht="56.25" x14ac:dyDescent="0.25">
      <c r="A155" s="103" t="s">
        <v>179</v>
      </c>
      <c r="B155" s="104" t="s">
        <v>540</v>
      </c>
      <c r="C155" s="302" t="s">
        <v>581</v>
      </c>
      <c r="D155" s="104" t="s">
        <v>590</v>
      </c>
      <c r="E155" s="105">
        <v>244</v>
      </c>
      <c r="F155" s="106" t="s">
        <v>591</v>
      </c>
      <c r="G155" s="107" t="s">
        <v>2450</v>
      </c>
      <c r="H155" s="235" t="s">
        <v>2303</v>
      </c>
      <c r="I155" s="74">
        <v>1000</v>
      </c>
      <c r="J155" s="74">
        <v>20000</v>
      </c>
    </row>
    <row r="156" spans="1:10" ht="56.25" x14ac:dyDescent="0.25">
      <c r="A156" s="103" t="s">
        <v>179</v>
      </c>
      <c r="B156" s="104" t="s">
        <v>540</v>
      </c>
      <c r="C156" s="302" t="s">
        <v>581</v>
      </c>
      <c r="D156" s="104" t="s">
        <v>592</v>
      </c>
      <c r="E156" s="105">
        <v>245</v>
      </c>
      <c r="F156" s="106" t="s">
        <v>593</v>
      </c>
      <c r="G156" s="107" t="s">
        <v>2450</v>
      </c>
      <c r="H156" s="235" t="s">
        <v>2303</v>
      </c>
      <c r="I156" s="74">
        <v>1000</v>
      </c>
      <c r="J156" s="74">
        <v>20000</v>
      </c>
    </row>
    <row r="157" spans="1:10" ht="56.25" x14ac:dyDescent="0.25">
      <c r="A157" s="103" t="s">
        <v>179</v>
      </c>
      <c r="B157" s="104" t="s">
        <v>540</v>
      </c>
      <c r="C157" s="302" t="s">
        <v>581</v>
      </c>
      <c r="D157" s="104" t="s">
        <v>594</v>
      </c>
      <c r="E157" s="105">
        <v>246</v>
      </c>
      <c r="F157" s="106" t="s">
        <v>595</v>
      </c>
      <c r="G157" s="107" t="s">
        <v>2450</v>
      </c>
      <c r="H157" s="235" t="s">
        <v>2303</v>
      </c>
      <c r="I157" s="74">
        <v>1000</v>
      </c>
      <c r="J157" s="74">
        <v>20000</v>
      </c>
    </row>
    <row r="158" spans="1:10" ht="56.25" x14ac:dyDescent="0.25">
      <c r="A158" s="103" t="s">
        <v>179</v>
      </c>
      <c r="B158" s="104" t="s">
        <v>540</v>
      </c>
      <c r="C158" s="302" t="s">
        <v>581</v>
      </c>
      <c r="D158" s="104" t="s">
        <v>596</v>
      </c>
      <c r="E158" s="105">
        <v>247</v>
      </c>
      <c r="F158" s="106" t="s">
        <v>597</v>
      </c>
      <c r="G158" s="107" t="s">
        <v>2450</v>
      </c>
      <c r="H158" s="235" t="s">
        <v>2303</v>
      </c>
      <c r="I158" s="74">
        <v>1000</v>
      </c>
      <c r="J158" s="74">
        <v>20000</v>
      </c>
    </row>
    <row r="159" spans="1:10" ht="56.25" x14ac:dyDescent="0.25">
      <c r="A159" s="103" t="s">
        <v>179</v>
      </c>
      <c r="B159" s="104" t="s">
        <v>540</v>
      </c>
      <c r="C159" s="302" t="s">
        <v>581</v>
      </c>
      <c r="D159" s="104" t="s">
        <v>598</v>
      </c>
      <c r="E159" s="105">
        <v>248</v>
      </c>
      <c r="F159" s="106" t="s">
        <v>599</v>
      </c>
      <c r="G159" s="107" t="s">
        <v>2450</v>
      </c>
      <c r="H159" s="235" t="s">
        <v>2303</v>
      </c>
      <c r="I159" s="74">
        <v>1000</v>
      </c>
      <c r="J159" s="74">
        <v>20000</v>
      </c>
    </row>
    <row r="160" spans="1:10" ht="56.25" x14ac:dyDescent="0.25">
      <c r="A160" s="103" t="s">
        <v>179</v>
      </c>
      <c r="B160" s="104" t="s">
        <v>540</v>
      </c>
      <c r="C160" s="302" t="s">
        <v>600</v>
      </c>
      <c r="D160" s="104" t="s">
        <v>601</v>
      </c>
      <c r="E160" s="105">
        <v>250</v>
      </c>
      <c r="F160" s="106" t="s">
        <v>602</v>
      </c>
      <c r="G160" s="107" t="s">
        <v>2450</v>
      </c>
      <c r="H160" s="235" t="s">
        <v>2303</v>
      </c>
      <c r="I160" s="74">
        <v>1000</v>
      </c>
      <c r="J160" s="74">
        <v>20000</v>
      </c>
    </row>
    <row r="161" spans="1:10" ht="56.25" x14ac:dyDescent="0.25">
      <c r="A161" s="103" t="s">
        <v>179</v>
      </c>
      <c r="B161" s="104" t="s">
        <v>540</v>
      </c>
      <c r="C161" s="302" t="s">
        <v>600</v>
      </c>
      <c r="D161" s="104" t="s">
        <v>603</v>
      </c>
      <c r="E161" s="105">
        <v>251</v>
      </c>
      <c r="F161" s="106" t="s">
        <v>604</v>
      </c>
      <c r="G161" s="107" t="s">
        <v>2450</v>
      </c>
      <c r="H161" s="235" t="s">
        <v>2303</v>
      </c>
      <c r="I161" s="74">
        <v>1000</v>
      </c>
      <c r="J161" s="74">
        <v>20000</v>
      </c>
    </row>
    <row r="162" spans="1:10" ht="56.25" x14ac:dyDescent="0.25">
      <c r="A162" s="103" t="s">
        <v>179</v>
      </c>
      <c r="B162" s="104" t="s">
        <v>540</v>
      </c>
      <c r="C162" s="302" t="s">
        <v>600</v>
      </c>
      <c r="D162" s="104" t="s">
        <v>605</v>
      </c>
      <c r="E162" s="105">
        <v>252</v>
      </c>
      <c r="F162" s="106" t="s">
        <v>606</v>
      </c>
      <c r="G162" s="107" t="s">
        <v>2450</v>
      </c>
      <c r="H162" s="235" t="s">
        <v>2303</v>
      </c>
      <c r="I162" s="74">
        <v>1000</v>
      </c>
      <c r="J162" s="74">
        <v>20000</v>
      </c>
    </row>
    <row r="163" spans="1:10" ht="56.25" x14ac:dyDescent="0.25">
      <c r="A163" s="103" t="s">
        <v>179</v>
      </c>
      <c r="B163" s="104" t="s">
        <v>540</v>
      </c>
      <c r="C163" s="302" t="s">
        <v>607</v>
      </c>
      <c r="D163" s="104" t="s">
        <v>608</v>
      </c>
      <c r="E163" s="105">
        <v>260</v>
      </c>
      <c r="F163" s="106" t="s">
        <v>609</v>
      </c>
      <c r="G163" s="107" t="s">
        <v>2450</v>
      </c>
      <c r="H163" s="235" t="s">
        <v>2303</v>
      </c>
      <c r="I163" s="74">
        <v>1000</v>
      </c>
      <c r="J163" s="74">
        <v>20000</v>
      </c>
    </row>
    <row r="164" spans="1:10" ht="56.25" x14ac:dyDescent="0.25">
      <c r="A164" s="103" t="s">
        <v>179</v>
      </c>
      <c r="B164" s="104" t="s">
        <v>540</v>
      </c>
      <c r="C164" s="302" t="s">
        <v>607</v>
      </c>
      <c r="D164" s="104" t="s">
        <v>610</v>
      </c>
      <c r="E164" s="105">
        <v>261</v>
      </c>
      <c r="F164" s="106" t="s">
        <v>611</v>
      </c>
      <c r="G164" s="107" t="s">
        <v>2450</v>
      </c>
      <c r="H164" s="235" t="s">
        <v>2303</v>
      </c>
      <c r="I164" s="74">
        <v>1000</v>
      </c>
      <c r="J164" s="74">
        <v>20000</v>
      </c>
    </row>
    <row r="165" spans="1:10" ht="56.25" x14ac:dyDescent="0.25">
      <c r="A165" s="103" t="s">
        <v>179</v>
      </c>
      <c r="B165" s="104" t="s">
        <v>540</v>
      </c>
      <c r="C165" s="302" t="s">
        <v>607</v>
      </c>
      <c r="D165" s="104" t="s">
        <v>612</v>
      </c>
      <c r="E165" s="105">
        <v>262</v>
      </c>
      <c r="F165" s="106" t="s">
        <v>613</v>
      </c>
      <c r="G165" s="107" t="s">
        <v>2450</v>
      </c>
      <c r="H165" s="235" t="s">
        <v>2303</v>
      </c>
      <c r="I165" s="74">
        <v>1000</v>
      </c>
      <c r="J165" s="74">
        <v>20000</v>
      </c>
    </row>
    <row r="166" spans="1:10" ht="56.25" x14ac:dyDescent="0.25">
      <c r="A166" s="103" t="s">
        <v>179</v>
      </c>
      <c r="B166" s="104" t="s">
        <v>540</v>
      </c>
      <c r="C166" s="302" t="s">
        <v>614</v>
      </c>
      <c r="D166" s="104" t="s">
        <v>615</v>
      </c>
      <c r="E166" s="105">
        <v>270</v>
      </c>
      <c r="F166" s="106" t="s">
        <v>616</v>
      </c>
      <c r="G166" s="107" t="s">
        <v>2450</v>
      </c>
      <c r="H166" s="235" t="s">
        <v>2303</v>
      </c>
      <c r="I166" s="74">
        <v>1000</v>
      </c>
      <c r="J166" s="74">
        <v>20000</v>
      </c>
    </row>
    <row r="167" spans="1:10" ht="56.25" x14ac:dyDescent="0.25">
      <c r="A167" s="103" t="s">
        <v>179</v>
      </c>
      <c r="B167" s="104" t="s">
        <v>540</v>
      </c>
      <c r="C167" s="302" t="s">
        <v>614</v>
      </c>
      <c r="D167" s="104" t="s">
        <v>617</v>
      </c>
      <c r="E167" s="105">
        <v>271</v>
      </c>
      <c r="F167" s="106" t="s">
        <v>618</v>
      </c>
      <c r="G167" s="107" t="s">
        <v>2450</v>
      </c>
      <c r="H167" s="235" t="s">
        <v>2303</v>
      </c>
      <c r="I167" s="74">
        <v>1000</v>
      </c>
      <c r="J167" s="74">
        <v>20000</v>
      </c>
    </row>
    <row r="168" spans="1:10" ht="56.25" x14ac:dyDescent="0.25">
      <c r="A168" s="103" t="s">
        <v>179</v>
      </c>
      <c r="B168" s="104" t="s">
        <v>540</v>
      </c>
      <c r="C168" s="302" t="s">
        <v>614</v>
      </c>
      <c r="D168" s="104" t="s">
        <v>619</v>
      </c>
      <c r="E168" s="105">
        <v>272</v>
      </c>
      <c r="F168" s="106" t="s">
        <v>620</v>
      </c>
      <c r="G168" s="107" t="s">
        <v>2450</v>
      </c>
      <c r="H168" s="235" t="s">
        <v>2303</v>
      </c>
      <c r="I168" s="74">
        <v>1000</v>
      </c>
      <c r="J168" s="74">
        <v>20000</v>
      </c>
    </row>
    <row r="169" spans="1:10" ht="56.25" x14ac:dyDescent="0.25">
      <c r="A169" s="103" t="s">
        <v>179</v>
      </c>
      <c r="B169" s="104" t="s">
        <v>540</v>
      </c>
      <c r="C169" s="302" t="s">
        <v>621</v>
      </c>
      <c r="D169" s="104" t="s">
        <v>622</v>
      </c>
      <c r="E169" s="105">
        <v>280</v>
      </c>
      <c r="F169" s="106" t="s">
        <v>623</v>
      </c>
      <c r="G169" s="107" t="s">
        <v>2450</v>
      </c>
      <c r="H169" s="235" t="s">
        <v>2303</v>
      </c>
      <c r="I169" s="74">
        <v>1000</v>
      </c>
      <c r="J169" s="74">
        <v>20000</v>
      </c>
    </row>
    <row r="170" spans="1:10" ht="56.25" x14ac:dyDescent="0.25">
      <c r="A170" s="103" t="s">
        <v>179</v>
      </c>
      <c r="B170" s="104" t="s">
        <v>540</v>
      </c>
      <c r="C170" s="302" t="s">
        <v>621</v>
      </c>
      <c r="D170" s="104" t="s">
        <v>624</v>
      </c>
      <c r="E170" s="105">
        <v>281</v>
      </c>
      <c r="F170" s="106" t="s">
        <v>625</v>
      </c>
      <c r="G170" s="107" t="s">
        <v>2450</v>
      </c>
      <c r="H170" s="235" t="s">
        <v>2303</v>
      </c>
      <c r="I170" s="74">
        <v>1000</v>
      </c>
      <c r="J170" s="74">
        <v>20000</v>
      </c>
    </row>
    <row r="171" spans="1:10" ht="56.25" x14ac:dyDescent="0.25">
      <c r="A171" s="103" t="s">
        <v>179</v>
      </c>
      <c r="B171" s="104" t="s">
        <v>540</v>
      </c>
      <c r="C171" s="302" t="s">
        <v>621</v>
      </c>
      <c r="D171" s="104" t="s">
        <v>626</v>
      </c>
      <c r="E171" s="105">
        <v>282</v>
      </c>
      <c r="F171" s="106" t="s">
        <v>627</v>
      </c>
      <c r="G171" s="107" t="s">
        <v>2450</v>
      </c>
      <c r="H171" s="235" t="s">
        <v>2303</v>
      </c>
      <c r="I171" s="74">
        <v>1000</v>
      </c>
      <c r="J171" s="74">
        <v>20000</v>
      </c>
    </row>
    <row r="172" spans="1:10" ht="56.25" x14ac:dyDescent="0.25">
      <c r="A172" s="103" t="s">
        <v>179</v>
      </c>
      <c r="B172" s="104" t="s">
        <v>540</v>
      </c>
      <c r="C172" s="302" t="s">
        <v>621</v>
      </c>
      <c r="D172" s="104" t="s">
        <v>628</v>
      </c>
      <c r="E172" s="105">
        <v>283</v>
      </c>
      <c r="F172" s="106" t="s">
        <v>629</v>
      </c>
      <c r="G172" s="107" t="s">
        <v>2450</v>
      </c>
      <c r="H172" s="235" t="s">
        <v>2303</v>
      </c>
      <c r="I172" s="74">
        <v>1000</v>
      </c>
      <c r="J172" s="74">
        <v>20000</v>
      </c>
    </row>
    <row r="173" spans="1:10" ht="56.25" x14ac:dyDescent="0.25">
      <c r="A173" s="103" t="s">
        <v>179</v>
      </c>
      <c r="B173" s="104" t="s">
        <v>540</v>
      </c>
      <c r="C173" s="302" t="s">
        <v>621</v>
      </c>
      <c r="D173" s="104" t="s">
        <v>630</v>
      </c>
      <c r="E173" s="105">
        <v>284</v>
      </c>
      <c r="F173" s="106" t="s">
        <v>631</v>
      </c>
      <c r="G173" s="107" t="s">
        <v>2450</v>
      </c>
      <c r="H173" s="235" t="s">
        <v>2303</v>
      </c>
      <c r="I173" s="74">
        <v>1000</v>
      </c>
      <c r="J173" s="74">
        <v>20000</v>
      </c>
    </row>
    <row r="174" spans="1:10" ht="56.25" x14ac:dyDescent="0.25">
      <c r="A174" s="103" t="s">
        <v>179</v>
      </c>
      <c r="B174" s="104" t="s">
        <v>540</v>
      </c>
      <c r="C174" s="302" t="s">
        <v>621</v>
      </c>
      <c r="D174" s="104" t="s">
        <v>632</v>
      </c>
      <c r="E174" s="105">
        <v>285</v>
      </c>
      <c r="F174" s="106" t="s">
        <v>633</v>
      </c>
      <c r="G174" s="107" t="s">
        <v>2450</v>
      </c>
      <c r="H174" s="235" t="s">
        <v>2303</v>
      </c>
      <c r="I174" s="74">
        <v>1000</v>
      </c>
      <c r="J174" s="74">
        <v>20000</v>
      </c>
    </row>
    <row r="175" spans="1:10" ht="56.25" x14ac:dyDescent="0.25">
      <c r="A175" s="103" t="s">
        <v>179</v>
      </c>
      <c r="B175" s="104" t="s">
        <v>540</v>
      </c>
      <c r="C175" s="302" t="s">
        <v>634</v>
      </c>
      <c r="D175" s="104" t="s">
        <v>635</v>
      </c>
      <c r="E175" s="105">
        <v>290</v>
      </c>
      <c r="F175" s="106" t="s">
        <v>636</v>
      </c>
      <c r="G175" s="107" t="s">
        <v>2450</v>
      </c>
      <c r="H175" s="235" t="s">
        <v>2303</v>
      </c>
      <c r="I175" s="74">
        <v>1000</v>
      </c>
      <c r="J175" s="74">
        <v>20000</v>
      </c>
    </row>
    <row r="176" spans="1:10" ht="56.25" x14ac:dyDescent="0.25">
      <c r="A176" s="103" t="s">
        <v>179</v>
      </c>
      <c r="B176" s="104" t="s">
        <v>540</v>
      </c>
      <c r="C176" s="302" t="s">
        <v>634</v>
      </c>
      <c r="D176" s="104" t="s">
        <v>637</v>
      </c>
      <c r="E176" s="105">
        <v>291</v>
      </c>
      <c r="F176" s="106" t="s">
        <v>638</v>
      </c>
      <c r="G176" s="107" t="s">
        <v>2450</v>
      </c>
      <c r="H176" s="235" t="s">
        <v>2303</v>
      </c>
      <c r="I176" s="74">
        <v>1000</v>
      </c>
      <c r="J176" s="74">
        <v>20000</v>
      </c>
    </row>
    <row r="177" spans="1:10" ht="56.25" x14ac:dyDescent="0.25">
      <c r="A177" s="103" t="s">
        <v>179</v>
      </c>
      <c r="B177" s="104" t="s">
        <v>540</v>
      </c>
      <c r="C177" s="302" t="s">
        <v>634</v>
      </c>
      <c r="D177" s="104" t="s">
        <v>639</v>
      </c>
      <c r="E177" s="105">
        <v>292</v>
      </c>
      <c r="F177" s="106" t="s">
        <v>640</v>
      </c>
      <c r="G177" s="107" t="s">
        <v>2450</v>
      </c>
      <c r="H177" s="235" t="s">
        <v>2303</v>
      </c>
      <c r="I177" s="74">
        <v>1000</v>
      </c>
      <c r="J177" s="74">
        <v>20000</v>
      </c>
    </row>
    <row r="178" spans="1:10" ht="56.25" x14ac:dyDescent="0.25">
      <c r="A178" s="103" t="s">
        <v>179</v>
      </c>
      <c r="B178" s="104" t="s">
        <v>540</v>
      </c>
      <c r="C178" s="302" t="s">
        <v>634</v>
      </c>
      <c r="D178" s="104" t="s">
        <v>641</v>
      </c>
      <c r="E178" s="105">
        <v>293</v>
      </c>
      <c r="F178" s="106" t="s">
        <v>642</v>
      </c>
      <c r="G178" s="107" t="s">
        <v>2450</v>
      </c>
      <c r="H178" s="235" t="s">
        <v>2303</v>
      </c>
      <c r="I178" s="74">
        <v>1000</v>
      </c>
      <c r="J178" s="74">
        <v>20000</v>
      </c>
    </row>
    <row r="179" spans="1:10" ht="56.25" x14ac:dyDescent="0.25">
      <c r="A179" s="103" t="s">
        <v>179</v>
      </c>
      <c r="B179" s="104" t="s">
        <v>540</v>
      </c>
      <c r="C179" s="302" t="s">
        <v>634</v>
      </c>
      <c r="D179" s="104" t="s">
        <v>643</v>
      </c>
      <c r="E179" s="105">
        <v>294</v>
      </c>
      <c r="F179" s="106" t="s">
        <v>644</v>
      </c>
      <c r="G179" s="107" t="s">
        <v>2450</v>
      </c>
      <c r="H179" s="235" t="s">
        <v>2303</v>
      </c>
      <c r="I179" s="74">
        <v>1000</v>
      </c>
      <c r="J179" s="74">
        <v>20000</v>
      </c>
    </row>
    <row r="180" spans="1:10" ht="56.25" x14ac:dyDescent="0.25">
      <c r="A180" s="103" t="s">
        <v>179</v>
      </c>
      <c r="B180" s="104" t="s">
        <v>540</v>
      </c>
      <c r="C180" s="302" t="s">
        <v>645</v>
      </c>
      <c r="D180" s="104" t="s">
        <v>646</v>
      </c>
      <c r="E180" s="105" t="s">
        <v>647</v>
      </c>
      <c r="F180" s="106" t="s">
        <v>648</v>
      </c>
      <c r="G180" s="107" t="s">
        <v>2450</v>
      </c>
      <c r="H180" s="235" t="s">
        <v>2303</v>
      </c>
      <c r="I180" s="74">
        <v>1000</v>
      </c>
      <c r="J180" s="74">
        <v>20000</v>
      </c>
    </row>
    <row r="181" spans="1:10" ht="56.25" x14ac:dyDescent="0.25">
      <c r="A181" s="103" t="s">
        <v>179</v>
      </c>
      <c r="B181" s="104" t="s">
        <v>540</v>
      </c>
      <c r="C181" s="302" t="s">
        <v>645</v>
      </c>
      <c r="D181" s="104" t="s">
        <v>649</v>
      </c>
      <c r="E181" s="105" t="s">
        <v>650</v>
      </c>
      <c r="F181" s="106" t="s">
        <v>651</v>
      </c>
      <c r="G181" s="107" t="s">
        <v>2450</v>
      </c>
      <c r="H181" s="235" t="s">
        <v>2303</v>
      </c>
      <c r="I181" s="74">
        <v>1000</v>
      </c>
      <c r="J181" s="74">
        <v>20000</v>
      </c>
    </row>
    <row r="182" spans="1:10" ht="56.25" x14ac:dyDescent="0.25">
      <c r="A182" s="103" t="s">
        <v>179</v>
      </c>
      <c r="B182" s="104" t="s">
        <v>540</v>
      </c>
      <c r="C182" s="302" t="s">
        <v>645</v>
      </c>
      <c r="D182" s="104" t="s">
        <v>652</v>
      </c>
      <c r="E182" s="105" t="s">
        <v>653</v>
      </c>
      <c r="F182" s="106" t="s">
        <v>654</v>
      </c>
      <c r="G182" s="107" t="s">
        <v>2450</v>
      </c>
      <c r="H182" s="235" t="s">
        <v>2303</v>
      </c>
      <c r="I182" s="74">
        <v>1000</v>
      </c>
      <c r="J182" s="74">
        <v>20000</v>
      </c>
    </row>
    <row r="183" spans="1:10" ht="56.25" x14ac:dyDescent="0.25">
      <c r="A183" s="103" t="s">
        <v>179</v>
      </c>
      <c r="B183" s="104" t="s">
        <v>540</v>
      </c>
      <c r="C183" s="302" t="s">
        <v>655</v>
      </c>
      <c r="D183" s="104" t="s">
        <v>656</v>
      </c>
      <c r="E183" s="105" t="s">
        <v>657</v>
      </c>
      <c r="F183" s="106" t="s">
        <v>658</v>
      </c>
      <c r="G183" s="107" t="s">
        <v>2450</v>
      </c>
      <c r="H183" s="235" t="s">
        <v>2303</v>
      </c>
      <c r="I183" s="74">
        <v>1000</v>
      </c>
      <c r="J183" s="74">
        <v>20000</v>
      </c>
    </row>
    <row r="184" spans="1:10" ht="56.25" x14ac:dyDescent="0.25">
      <c r="A184" s="103" t="s">
        <v>179</v>
      </c>
      <c r="B184" s="104" t="s">
        <v>540</v>
      </c>
      <c r="C184" s="302" t="s">
        <v>655</v>
      </c>
      <c r="D184" s="104" t="s">
        <v>659</v>
      </c>
      <c r="E184" s="105" t="s">
        <v>660</v>
      </c>
      <c r="F184" s="106" t="s">
        <v>661</v>
      </c>
      <c r="G184" s="107" t="s">
        <v>2450</v>
      </c>
      <c r="H184" s="235" t="s">
        <v>2303</v>
      </c>
      <c r="I184" s="74">
        <v>1000</v>
      </c>
      <c r="J184" s="74">
        <v>20000</v>
      </c>
    </row>
    <row r="185" spans="1:10" ht="56.25" x14ac:dyDescent="0.25">
      <c r="A185" s="103" t="s">
        <v>179</v>
      </c>
      <c r="B185" s="104" t="s">
        <v>540</v>
      </c>
      <c r="C185" s="302" t="s">
        <v>655</v>
      </c>
      <c r="D185" s="104" t="s">
        <v>662</v>
      </c>
      <c r="E185" s="105" t="s">
        <v>663</v>
      </c>
      <c r="F185" s="106" t="s">
        <v>664</v>
      </c>
      <c r="G185" s="107" t="s">
        <v>2450</v>
      </c>
      <c r="H185" s="235" t="s">
        <v>2303</v>
      </c>
      <c r="I185" s="74">
        <v>1000</v>
      </c>
      <c r="J185" s="74">
        <v>20000</v>
      </c>
    </row>
    <row r="186" spans="1:10" ht="56.25" x14ac:dyDescent="0.25">
      <c r="A186" s="103" t="s">
        <v>179</v>
      </c>
      <c r="B186" s="104" t="s">
        <v>540</v>
      </c>
      <c r="C186" s="302" t="s">
        <v>655</v>
      </c>
      <c r="D186" s="104" t="s">
        <v>665</v>
      </c>
      <c r="E186" s="105" t="s">
        <v>666</v>
      </c>
      <c r="F186" s="106" t="s">
        <v>667</v>
      </c>
      <c r="G186" s="107" t="s">
        <v>2450</v>
      </c>
      <c r="H186" s="235" t="s">
        <v>2303</v>
      </c>
      <c r="I186" s="74">
        <v>1000</v>
      </c>
      <c r="J186" s="74">
        <v>20000</v>
      </c>
    </row>
    <row r="187" spans="1:10" ht="56.25" x14ac:dyDescent="0.25">
      <c r="A187" s="103" t="s">
        <v>179</v>
      </c>
      <c r="B187" s="104" t="s">
        <v>540</v>
      </c>
      <c r="C187" s="302" t="s">
        <v>668</v>
      </c>
      <c r="D187" s="104" t="s">
        <v>669</v>
      </c>
      <c r="E187" s="105" t="s">
        <v>670</v>
      </c>
      <c r="F187" s="106" t="s">
        <v>671</v>
      </c>
      <c r="G187" s="107" t="s">
        <v>2450</v>
      </c>
      <c r="H187" s="235" t="s">
        <v>2303</v>
      </c>
      <c r="I187" s="74">
        <v>250</v>
      </c>
      <c r="J187" s="74">
        <v>5000</v>
      </c>
    </row>
    <row r="188" spans="1:10" ht="56.25" x14ac:dyDescent="0.25">
      <c r="A188" s="103" t="s">
        <v>179</v>
      </c>
      <c r="B188" s="104" t="s">
        <v>540</v>
      </c>
      <c r="C188" s="302" t="s">
        <v>668</v>
      </c>
      <c r="D188" s="104" t="s">
        <v>672</v>
      </c>
      <c r="E188" s="105" t="s">
        <v>673</v>
      </c>
      <c r="F188" s="106" t="s">
        <v>674</v>
      </c>
      <c r="G188" s="107" t="s">
        <v>2450</v>
      </c>
      <c r="H188" s="235" t="s">
        <v>2303</v>
      </c>
      <c r="I188" s="74">
        <v>250</v>
      </c>
      <c r="J188" s="74">
        <v>5000</v>
      </c>
    </row>
    <row r="189" spans="1:10" ht="56.25" x14ac:dyDescent="0.25">
      <c r="A189" s="103" t="s">
        <v>179</v>
      </c>
      <c r="B189" s="104" t="s">
        <v>540</v>
      </c>
      <c r="C189" s="302" t="s">
        <v>668</v>
      </c>
      <c r="D189" s="104" t="s">
        <v>675</v>
      </c>
      <c r="E189" s="105" t="s">
        <v>676</v>
      </c>
      <c r="F189" s="106" t="s">
        <v>677</v>
      </c>
      <c r="G189" s="107" t="s">
        <v>2450</v>
      </c>
      <c r="H189" s="235" t="s">
        <v>2303</v>
      </c>
      <c r="I189" s="74">
        <v>250</v>
      </c>
      <c r="J189" s="74">
        <v>5000</v>
      </c>
    </row>
    <row r="190" spans="1:10" ht="56.25" x14ac:dyDescent="0.25">
      <c r="A190" s="103" t="s">
        <v>179</v>
      </c>
      <c r="B190" s="104" t="s">
        <v>540</v>
      </c>
      <c r="C190" s="302" t="s">
        <v>668</v>
      </c>
      <c r="D190" s="104" t="s">
        <v>678</v>
      </c>
      <c r="E190" s="105" t="s">
        <v>679</v>
      </c>
      <c r="F190" s="106" t="s">
        <v>680</v>
      </c>
      <c r="G190" s="107" t="s">
        <v>2450</v>
      </c>
      <c r="H190" s="235" t="s">
        <v>2303</v>
      </c>
      <c r="I190" s="74">
        <v>250</v>
      </c>
      <c r="J190" s="74">
        <v>5000</v>
      </c>
    </row>
    <row r="191" spans="1:10" ht="56.25" x14ac:dyDescent="0.25">
      <c r="A191" s="103" t="s">
        <v>179</v>
      </c>
      <c r="B191" s="104" t="s">
        <v>540</v>
      </c>
      <c r="C191" s="302" t="s">
        <v>668</v>
      </c>
      <c r="D191" s="104" t="s">
        <v>681</v>
      </c>
      <c r="E191" s="105" t="s">
        <v>682</v>
      </c>
      <c r="F191" s="106" t="s">
        <v>683</v>
      </c>
      <c r="G191" s="107" t="s">
        <v>2450</v>
      </c>
      <c r="H191" s="235" t="s">
        <v>2303</v>
      </c>
      <c r="I191" s="74">
        <v>250</v>
      </c>
      <c r="J191" s="74">
        <v>5000</v>
      </c>
    </row>
    <row r="192" spans="1:10" ht="56.25" x14ac:dyDescent="0.25">
      <c r="A192" s="103" t="s">
        <v>179</v>
      </c>
      <c r="B192" s="104" t="s">
        <v>540</v>
      </c>
      <c r="C192" s="302" t="s">
        <v>668</v>
      </c>
      <c r="D192" s="104" t="s">
        <v>684</v>
      </c>
      <c r="E192" s="105" t="s">
        <v>685</v>
      </c>
      <c r="F192" s="106" t="s">
        <v>686</v>
      </c>
      <c r="G192" s="107" t="s">
        <v>2450</v>
      </c>
      <c r="H192" s="235" t="s">
        <v>2303</v>
      </c>
      <c r="I192" s="74">
        <v>250</v>
      </c>
      <c r="J192" s="74">
        <v>5000</v>
      </c>
    </row>
    <row r="193" spans="1:10" ht="56.25" x14ac:dyDescent="0.25">
      <c r="A193" s="103" t="s">
        <v>179</v>
      </c>
      <c r="B193" s="104" t="s">
        <v>540</v>
      </c>
      <c r="C193" s="302" t="s">
        <v>668</v>
      </c>
      <c r="D193" s="104" t="s">
        <v>687</v>
      </c>
      <c r="E193" s="105" t="s">
        <v>688</v>
      </c>
      <c r="F193" s="106" t="s">
        <v>689</v>
      </c>
      <c r="G193" s="107" t="s">
        <v>2450</v>
      </c>
      <c r="H193" s="235" t="s">
        <v>2303</v>
      </c>
      <c r="I193" s="74">
        <v>250</v>
      </c>
      <c r="J193" s="74">
        <v>5000</v>
      </c>
    </row>
    <row r="194" spans="1:10" ht="56.25" x14ac:dyDescent="0.25">
      <c r="A194" s="103" t="s">
        <v>179</v>
      </c>
      <c r="B194" s="104" t="s">
        <v>540</v>
      </c>
      <c r="C194" s="302" t="s">
        <v>668</v>
      </c>
      <c r="D194" s="104" t="s">
        <v>690</v>
      </c>
      <c r="E194" s="105" t="s">
        <v>691</v>
      </c>
      <c r="F194" s="106" t="s">
        <v>692</v>
      </c>
      <c r="G194" s="107" t="s">
        <v>2450</v>
      </c>
      <c r="H194" s="235" t="s">
        <v>2303</v>
      </c>
      <c r="I194" s="74">
        <v>250</v>
      </c>
      <c r="J194" s="74">
        <v>5000</v>
      </c>
    </row>
    <row r="195" spans="1:10" ht="56.25" x14ac:dyDescent="0.25">
      <c r="A195" s="103" t="s">
        <v>179</v>
      </c>
      <c r="B195" s="104" t="s">
        <v>540</v>
      </c>
      <c r="C195" s="302" t="s">
        <v>668</v>
      </c>
      <c r="D195" s="104" t="s">
        <v>693</v>
      </c>
      <c r="E195" s="105" t="s">
        <v>694</v>
      </c>
      <c r="F195" s="106" t="s">
        <v>695</v>
      </c>
      <c r="G195" s="107" t="s">
        <v>2450</v>
      </c>
      <c r="H195" s="235" t="s">
        <v>2303</v>
      </c>
      <c r="I195" s="74">
        <v>250</v>
      </c>
      <c r="J195" s="74">
        <v>5000</v>
      </c>
    </row>
    <row r="196" spans="1:10" ht="56.25" x14ac:dyDescent="0.25">
      <c r="A196" s="103" t="s">
        <v>179</v>
      </c>
      <c r="B196" s="104" t="s">
        <v>540</v>
      </c>
      <c r="C196" s="302" t="s">
        <v>668</v>
      </c>
      <c r="D196" s="104" t="s">
        <v>696</v>
      </c>
      <c r="E196" s="105" t="s">
        <v>697</v>
      </c>
      <c r="F196" s="106" t="s">
        <v>698</v>
      </c>
      <c r="G196" s="107" t="s">
        <v>2450</v>
      </c>
      <c r="H196" s="235" t="s">
        <v>2303</v>
      </c>
      <c r="I196" s="74">
        <v>250</v>
      </c>
      <c r="J196" s="74">
        <v>5000</v>
      </c>
    </row>
    <row r="197" spans="1:10" ht="56.25" x14ac:dyDescent="0.25">
      <c r="A197" s="103" t="s">
        <v>179</v>
      </c>
      <c r="B197" s="104" t="s">
        <v>540</v>
      </c>
      <c r="C197" s="302" t="s">
        <v>668</v>
      </c>
      <c r="D197" s="104" t="s">
        <v>699</v>
      </c>
      <c r="E197" s="105" t="s">
        <v>700</v>
      </c>
      <c r="F197" s="106" t="s">
        <v>701</v>
      </c>
      <c r="G197" s="107" t="s">
        <v>2450</v>
      </c>
      <c r="H197" s="235" t="s">
        <v>2303</v>
      </c>
      <c r="I197" s="74">
        <v>250</v>
      </c>
      <c r="J197" s="74">
        <v>5000</v>
      </c>
    </row>
    <row r="198" spans="1:10" ht="56.25" x14ac:dyDescent="0.25">
      <c r="A198" s="103" t="s">
        <v>179</v>
      </c>
      <c r="B198" s="104" t="s">
        <v>540</v>
      </c>
      <c r="C198" s="302" t="s">
        <v>668</v>
      </c>
      <c r="D198" s="104" t="s">
        <v>702</v>
      </c>
      <c r="E198" s="105" t="s">
        <v>703</v>
      </c>
      <c r="F198" s="106" t="s">
        <v>704</v>
      </c>
      <c r="G198" s="107" t="s">
        <v>2450</v>
      </c>
      <c r="H198" s="235" t="s">
        <v>2303</v>
      </c>
      <c r="I198" s="74">
        <v>250</v>
      </c>
      <c r="J198" s="74">
        <v>5000</v>
      </c>
    </row>
    <row r="199" spans="1:10" ht="56.25" x14ac:dyDescent="0.25">
      <c r="A199" s="103" t="s">
        <v>179</v>
      </c>
      <c r="B199" s="104" t="s">
        <v>540</v>
      </c>
      <c r="C199" s="302" t="s">
        <v>705</v>
      </c>
      <c r="D199" s="104" t="s">
        <v>706</v>
      </c>
      <c r="E199" s="105" t="s">
        <v>707</v>
      </c>
      <c r="F199" s="106" t="s">
        <v>708</v>
      </c>
      <c r="G199" s="107" t="s">
        <v>2450</v>
      </c>
      <c r="H199" s="235" t="s">
        <v>2303</v>
      </c>
      <c r="I199" s="74">
        <v>250</v>
      </c>
      <c r="J199" s="74">
        <v>5000</v>
      </c>
    </row>
    <row r="200" spans="1:10" ht="56.25" x14ac:dyDescent="0.25">
      <c r="A200" s="103" t="s">
        <v>179</v>
      </c>
      <c r="B200" s="104" t="s">
        <v>540</v>
      </c>
      <c r="C200" s="302" t="s">
        <v>705</v>
      </c>
      <c r="D200" s="104" t="s">
        <v>709</v>
      </c>
      <c r="E200" s="105" t="s">
        <v>710</v>
      </c>
      <c r="F200" s="106" t="s">
        <v>711</v>
      </c>
      <c r="G200" s="107" t="s">
        <v>2450</v>
      </c>
      <c r="H200" s="235" t="s">
        <v>2303</v>
      </c>
      <c r="I200" s="74">
        <v>250</v>
      </c>
      <c r="J200" s="74">
        <v>5000</v>
      </c>
    </row>
    <row r="201" spans="1:10" ht="56.25" x14ac:dyDescent="0.25">
      <c r="A201" s="103" t="s">
        <v>179</v>
      </c>
      <c r="B201" s="104" t="s">
        <v>540</v>
      </c>
      <c r="C201" s="302" t="s">
        <v>705</v>
      </c>
      <c r="D201" s="104" t="s">
        <v>712</v>
      </c>
      <c r="E201" s="105" t="s">
        <v>713</v>
      </c>
      <c r="F201" s="106" t="s">
        <v>714</v>
      </c>
      <c r="G201" s="107" t="s">
        <v>2450</v>
      </c>
      <c r="H201" s="235" t="s">
        <v>2303</v>
      </c>
      <c r="I201" s="74">
        <v>250</v>
      </c>
      <c r="J201" s="74">
        <v>5000</v>
      </c>
    </row>
    <row r="202" spans="1:10" ht="56.25" x14ac:dyDescent="0.25">
      <c r="A202" s="103" t="s">
        <v>179</v>
      </c>
      <c r="B202" s="104" t="s">
        <v>540</v>
      </c>
      <c r="C202" s="302" t="s">
        <v>705</v>
      </c>
      <c r="D202" s="104" t="s">
        <v>715</v>
      </c>
      <c r="E202" s="105" t="s">
        <v>716</v>
      </c>
      <c r="F202" s="106" t="s">
        <v>717</v>
      </c>
      <c r="G202" s="107" t="s">
        <v>2450</v>
      </c>
      <c r="H202" s="235" t="s">
        <v>2303</v>
      </c>
      <c r="I202" s="74">
        <v>250</v>
      </c>
      <c r="J202" s="74">
        <v>5000</v>
      </c>
    </row>
    <row r="203" spans="1:10" ht="56.25" x14ac:dyDescent="0.25">
      <c r="A203" s="103" t="s">
        <v>179</v>
      </c>
      <c r="B203" s="104" t="s">
        <v>540</v>
      </c>
      <c r="C203" s="302" t="s">
        <v>705</v>
      </c>
      <c r="D203" s="104" t="s">
        <v>718</v>
      </c>
      <c r="E203" s="105" t="s">
        <v>719</v>
      </c>
      <c r="F203" s="106" t="s">
        <v>720</v>
      </c>
      <c r="G203" s="107" t="s">
        <v>2450</v>
      </c>
      <c r="H203" s="235" t="s">
        <v>2303</v>
      </c>
      <c r="I203" s="74">
        <v>250</v>
      </c>
      <c r="J203" s="74">
        <v>5000</v>
      </c>
    </row>
    <row r="204" spans="1:10" ht="56.25" x14ac:dyDescent="0.25">
      <c r="A204" s="103" t="s">
        <v>179</v>
      </c>
      <c r="B204" s="104" t="s">
        <v>540</v>
      </c>
      <c r="C204" s="302" t="s">
        <v>721</v>
      </c>
      <c r="D204" s="104" t="s">
        <v>722</v>
      </c>
      <c r="E204" s="105" t="s">
        <v>723</v>
      </c>
      <c r="F204" s="106" t="s">
        <v>724</v>
      </c>
      <c r="G204" s="107" t="s">
        <v>2450</v>
      </c>
      <c r="H204" s="235" t="s">
        <v>2303</v>
      </c>
      <c r="I204" s="74">
        <v>1000</v>
      </c>
      <c r="J204" s="74">
        <v>20000</v>
      </c>
    </row>
    <row r="205" spans="1:10" ht="56.25" x14ac:dyDescent="0.25">
      <c r="A205" s="103" t="s">
        <v>179</v>
      </c>
      <c r="B205" s="104" t="s">
        <v>540</v>
      </c>
      <c r="C205" s="302" t="s">
        <v>721</v>
      </c>
      <c r="D205" s="104" t="s">
        <v>725</v>
      </c>
      <c r="E205" s="105" t="s">
        <v>726</v>
      </c>
      <c r="F205" s="106" t="s">
        <v>727</v>
      </c>
      <c r="G205" s="107" t="s">
        <v>2450</v>
      </c>
      <c r="H205" s="235" t="s">
        <v>2303</v>
      </c>
      <c r="I205" s="74">
        <v>1000</v>
      </c>
      <c r="J205" s="74">
        <v>20000</v>
      </c>
    </row>
    <row r="206" spans="1:10" ht="56.25" x14ac:dyDescent="0.25">
      <c r="A206" s="103" t="s">
        <v>179</v>
      </c>
      <c r="B206" s="104" t="s">
        <v>540</v>
      </c>
      <c r="C206" s="302" t="s">
        <v>721</v>
      </c>
      <c r="D206" s="104" t="s">
        <v>728</v>
      </c>
      <c r="E206" s="108" t="s">
        <v>729</v>
      </c>
      <c r="F206" s="106" t="s">
        <v>730</v>
      </c>
      <c r="G206" s="107" t="s">
        <v>2450</v>
      </c>
      <c r="H206" s="235" t="s">
        <v>2303</v>
      </c>
      <c r="I206" s="74">
        <v>1000</v>
      </c>
      <c r="J206" s="74">
        <v>20000</v>
      </c>
    </row>
    <row r="207" spans="1:10" ht="56.25" x14ac:dyDescent="0.25">
      <c r="A207" s="103" t="s">
        <v>179</v>
      </c>
      <c r="B207" s="104" t="s">
        <v>540</v>
      </c>
      <c r="C207" s="302" t="s">
        <v>731</v>
      </c>
      <c r="D207" s="104" t="s">
        <v>732</v>
      </c>
      <c r="E207" s="105" t="s">
        <v>733</v>
      </c>
      <c r="F207" s="106" t="s">
        <v>734</v>
      </c>
      <c r="G207" s="107" t="s">
        <v>2450</v>
      </c>
      <c r="H207" s="235" t="s">
        <v>2303</v>
      </c>
      <c r="I207" s="74">
        <v>1000</v>
      </c>
      <c r="J207" s="74">
        <v>20000</v>
      </c>
    </row>
    <row r="208" spans="1:10" ht="56.25" x14ac:dyDescent="0.25">
      <c r="A208" s="103" t="s">
        <v>179</v>
      </c>
      <c r="B208" s="104" t="s">
        <v>540</v>
      </c>
      <c r="C208" s="302" t="s">
        <v>731</v>
      </c>
      <c r="D208" s="104" t="s">
        <v>735</v>
      </c>
      <c r="E208" s="105" t="s">
        <v>736</v>
      </c>
      <c r="F208" s="106" t="s">
        <v>737</v>
      </c>
      <c r="G208" s="107" t="s">
        <v>2450</v>
      </c>
      <c r="H208" s="235" t="s">
        <v>2303</v>
      </c>
      <c r="I208" s="74">
        <v>1000</v>
      </c>
      <c r="J208" s="74">
        <v>20000</v>
      </c>
    </row>
    <row r="209" spans="1:10" ht="56.25" x14ac:dyDescent="0.25">
      <c r="A209" s="103" t="s">
        <v>179</v>
      </c>
      <c r="B209" s="104" t="s">
        <v>540</v>
      </c>
      <c r="C209" s="302" t="s">
        <v>731</v>
      </c>
      <c r="D209" s="104" t="s">
        <v>738</v>
      </c>
      <c r="E209" s="105" t="s">
        <v>739</v>
      </c>
      <c r="F209" s="106" t="s">
        <v>740</v>
      </c>
      <c r="G209" s="107" t="s">
        <v>2450</v>
      </c>
      <c r="H209" s="235" t="s">
        <v>2303</v>
      </c>
      <c r="I209" s="74">
        <v>1000</v>
      </c>
      <c r="J209" s="74">
        <v>20000</v>
      </c>
    </row>
    <row r="210" spans="1:10" ht="56.25" x14ac:dyDescent="0.25">
      <c r="A210" s="103" t="s">
        <v>179</v>
      </c>
      <c r="B210" s="104" t="s">
        <v>540</v>
      </c>
      <c r="C210" s="302" t="s">
        <v>731</v>
      </c>
      <c r="D210" s="104" t="s">
        <v>741</v>
      </c>
      <c r="E210" s="105" t="s">
        <v>742</v>
      </c>
      <c r="F210" s="106" t="s">
        <v>743</v>
      </c>
      <c r="G210" s="107" t="s">
        <v>2450</v>
      </c>
      <c r="H210" s="235" t="s">
        <v>2303</v>
      </c>
      <c r="I210" s="74">
        <v>1000</v>
      </c>
      <c r="J210" s="74">
        <v>20000</v>
      </c>
    </row>
    <row r="211" spans="1:10" ht="56.25" x14ac:dyDescent="0.25">
      <c r="A211" s="103" t="s">
        <v>179</v>
      </c>
      <c r="B211" s="104" t="s">
        <v>540</v>
      </c>
      <c r="C211" s="302" t="s">
        <v>731</v>
      </c>
      <c r="D211" s="104" t="s">
        <v>744</v>
      </c>
      <c r="E211" s="105" t="s">
        <v>745</v>
      </c>
      <c r="F211" s="106" t="s">
        <v>746</v>
      </c>
      <c r="G211" s="107" t="s">
        <v>2450</v>
      </c>
      <c r="H211" s="235" t="s">
        <v>2303</v>
      </c>
      <c r="I211" s="74">
        <v>1000</v>
      </c>
      <c r="J211" s="74">
        <v>20000</v>
      </c>
    </row>
    <row r="212" spans="1:10" ht="56.25" x14ac:dyDescent="0.25">
      <c r="A212" s="103" t="s">
        <v>179</v>
      </c>
      <c r="B212" s="104" t="s">
        <v>540</v>
      </c>
      <c r="C212" s="302" t="s">
        <v>731</v>
      </c>
      <c r="D212" s="104" t="s">
        <v>747</v>
      </c>
      <c r="E212" s="105" t="s">
        <v>748</v>
      </c>
      <c r="F212" s="106" t="s">
        <v>749</v>
      </c>
      <c r="G212" s="107" t="s">
        <v>2450</v>
      </c>
      <c r="H212" s="235" t="s">
        <v>2303</v>
      </c>
      <c r="I212" s="74">
        <v>1000</v>
      </c>
      <c r="J212" s="74">
        <v>20000</v>
      </c>
    </row>
    <row r="213" spans="1:10" ht="56.25" x14ac:dyDescent="0.25">
      <c r="A213" s="103" t="s">
        <v>179</v>
      </c>
      <c r="B213" s="104" t="s">
        <v>540</v>
      </c>
      <c r="C213" s="302" t="s">
        <v>750</v>
      </c>
      <c r="D213" s="104" t="s">
        <v>751</v>
      </c>
      <c r="E213" s="105" t="s">
        <v>752</v>
      </c>
      <c r="F213" s="106" t="s">
        <v>753</v>
      </c>
      <c r="G213" s="107" t="s">
        <v>2450</v>
      </c>
      <c r="H213" s="235" t="s">
        <v>2303</v>
      </c>
      <c r="I213" s="74">
        <v>1000</v>
      </c>
      <c r="J213" s="74">
        <v>20000</v>
      </c>
    </row>
    <row r="214" spans="1:10" ht="56.25" x14ac:dyDescent="0.25">
      <c r="A214" s="103" t="s">
        <v>179</v>
      </c>
      <c r="B214" s="104" t="s">
        <v>540</v>
      </c>
      <c r="C214" s="302" t="s">
        <v>750</v>
      </c>
      <c r="D214" s="104" t="s">
        <v>754</v>
      </c>
      <c r="E214" s="105" t="s">
        <v>755</v>
      </c>
      <c r="F214" s="106" t="s">
        <v>756</v>
      </c>
      <c r="G214" s="107" t="s">
        <v>2450</v>
      </c>
      <c r="H214" s="235" t="s">
        <v>2303</v>
      </c>
      <c r="I214" s="74">
        <v>1000</v>
      </c>
      <c r="J214" s="74">
        <v>20000</v>
      </c>
    </row>
    <row r="215" spans="1:10" ht="56.25" x14ac:dyDescent="0.25">
      <c r="A215" s="103" t="s">
        <v>179</v>
      </c>
      <c r="B215" s="104" t="s">
        <v>540</v>
      </c>
      <c r="C215" s="302" t="s">
        <v>750</v>
      </c>
      <c r="D215" s="104" t="s">
        <v>757</v>
      </c>
      <c r="E215" s="105" t="s">
        <v>758</v>
      </c>
      <c r="F215" s="106" t="s">
        <v>759</v>
      </c>
      <c r="G215" s="107" t="s">
        <v>2450</v>
      </c>
      <c r="H215" s="235" t="s">
        <v>2303</v>
      </c>
      <c r="I215" s="74">
        <v>1000</v>
      </c>
      <c r="J215" s="74">
        <v>20000</v>
      </c>
    </row>
    <row r="216" spans="1:10" ht="56.25" x14ac:dyDescent="0.25">
      <c r="A216" s="103" t="s">
        <v>179</v>
      </c>
      <c r="B216" s="104" t="s">
        <v>540</v>
      </c>
      <c r="C216" s="302" t="s">
        <v>750</v>
      </c>
      <c r="D216" s="104" t="s">
        <v>760</v>
      </c>
      <c r="E216" s="105" t="s">
        <v>761</v>
      </c>
      <c r="F216" s="106" t="s">
        <v>762</v>
      </c>
      <c r="G216" s="107" t="s">
        <v>2450</v>
      </c>
      <c r="H216" s="235" t="s">
        <v>2303</v>
      </c>
      <c r="I216" s="74">
        <v>1000</v>
      </c>
      <c r="J216" s="74">
        <v>20000</v>
      </c>
    </row>
    <row r="217" spans="1:10" ht="56.25" x14ac:dyDescent="0.25">
      <c r="A217" s="103" t="s">
        <v>179</v>
      </c>
      <c r="B217" s="104" t="s">
        <v>540</v>
      </c>
      <c r="C217" s="302" t="s">
        <v>763</v>
      </c>
      <c r="D217" s="104" t="s">
        <v>764</v>
      </c>
      <c r="E217" s="105" t="s">
        <v>765</v>
      </c>
      <c r="F217" s="106" t="s">
        <v>766</v>
      </c>
      <c r="G217" s="107" t="s">
        <v>2450</v>
      </c>
      <c r="H217" s="235" t="s">
        <v>2303</v>
      </c>
      <c r="I217" s="74">
        <v>2000</v>
      </c>
      <c r="J217" s="74">
        <v>40000</v>
      </c>
    </row>
    <row r="218" spans="1:10" ht="56.25" x14ac:dyDescent="0.25">
      <c r="A218" s="103" t="s">
        <v>179</v>
      </c>
      <c r="B218" s="104" t="s">
        <v>540</v>
      </c>
      <c r="C218" s="302" t="s">
        <v>763</v>
      </c>
      <c r="D218" s="104" t="s">
        <v>767</v>
      </c>
      <c r="E218" s="105" t="s">
        <v>768</v>
      </c>
      <c r="F218" s="106" t="s">
        <v>769</v>
      </c>
      <c r="G218" s="107" t="s">
        <v>2450</v>
      </c>
      <c r="H218" s="235" t="s">
        <v>2303</v>
      </c>
      <c r="I218" s="74">
        <v>2000</v>
      </c>
      <c r="J218" s="74">
        <v>40000</v>
      </c>
    </row>
    <row r="219" spans="1:10" ht="56.25" x14ac:dyDescent="0.25">
      <c r="A219" s="103" t="s">
        <v>179</v>
      </c>
      <c r="B219" s="104" t="s">
        <v>540</v>
      </c>
      <c r="C219" s="302" t="s">
        <v>763</v>
      </c>
      <c r="D219" s="104" t="s">
        <v>770</v>
      </c>
      <c r="E219" s="105" t="s">
        <v>771</v>
      </c>
      <c r="F219" s="106" t="s">
        <v>772</v>
      </c>
      <c r="G219" s="107" t="s">
        <v>2450</v>
      </c>
      <c r="H219" s="235" t="s">
        <v>2303</v>
      </c>
      <c r="I219" s="74">
        <v>2000</v>
      </c>
      <c r="J219" s="74">
        <v>40000</v>
      </c>
    </row>
    <row r="220" spans="1:10" ht="56.25" x14ac:dyDescent="0.25">
      <c r="A220" s="103" t="s">
        <v>179</v>
      </c>
      <c r="B220" s="104" t="s">
        <v>540</v>
      </c>
      <c r="C220" s="302" t="s">
        <v>773</v>
      </c>
      <c r="D220" s="104" t="s">
        <v>774</v>
      </c>
      <c r="E220" s="105" t="s">
        <v>775</v>
      </c>
      <c r="F220" s="106" t="s">
        <v>776</v>
      </c>
      <c r="G220" s="107" t="s">
        <v>2450</v>
      </c>
      <c r="H220" s="235" t="s">
        <v>2303</v>
      </c>
      <c r="I220" s="74">
        <v>3000</v>
      </c>
      <c r="J220" s="74">
        <v>60000</v>
      </c>
    </row>
    <row r="221" spans="1:10" ht="56.25" x14ac:dyDescent="0.25">
      <c r="A221" s="103" t="s">
        <v>179</v>
      </c>
      <c r="B221" s="104" t="s">
        <v>540</v>
      </c>
      <c r="C221" s="302" t="s">
        <v>773</v>
      </c>
      <c r="D221" s="104" t="s">
        <v>777</v>
      </c>
      <c r="E221" s="105" t="s">
        <v>778</v>
      </c>
      <c r="F221" s="106" t="s">
        <v>779</v>
      </c>
      <c r="G221" s="107" t="s">
        <v>2450</v>
      </c>
      <c r="H221" s="235" t="s">
        <v>2303</v>
      </c>
      <c r="I221" s="74">
        <v>3000</v>
      </c>
      <c r="J221" s="74">
        <v>60000</v>
      </c>
    </row>
    <row r="222" spans="1:10" ht="56.25" x14ac:dyDescent="0.25">
      <c r="A222" s="103" t="s">
        <v>179</v>
      </c>
      <c r="B222" s="104" t="s">
        <v>540</v>
      </c>
      <c r="C222" s="302" t="s">
        <v>773</v>
      </c>
      <c r="D222" s="104" t="s">
        <v>780</v>
      </c>
      <c r="E222" s="105" t="s">
        <v>781</v>
      </c>
      <c r="F222" s="106" t="s">
        <v>782</v>
      </c>
      <c r="G222" s="107" t="s">
        <v>2450</v>
      </c>
      <c r="H222" s="235" t="s">
        <v>2303</v>
      </c>
      <c r="I222" s="74">
        <v>3000</v>
      </c>
      <c r="J222" s="74">
        <v>60000</v>
      </c>
    </row>
    <row r="223" spans="1:10" ht="56.25" x14ac:dyDescent="0.25">
      <c r="A223" s="103" t="s">
        <v>179</v>
      </c>
      <c r="B223" s="104" t="s">
        <v>540</v>
      </c>
      <c r="C223" s="302" t="s">
        <v>773</v>
      </c>
      <c r="D223" s="104" t="s">
        <v>783</v>
      </c>
      <c r="E223" s="105" t="s">
        <v>784</v>
      </c>
      <c r="F223" s="106" t="s">
        <v>785</v>
      </c>
      <c r="G223" s="107" t="s">
        <v>2450</v>
      </c>
      <c r="H223" s="235" t="s">
        <v>2303</v>
      </c>
      <c r="I223" s="74">
        <v>3000</v>
      </c>
      <c r="J223" s="74">
        <v>60000</v>
      </c>
    </row>
    <row r="224" spans="1:10" ht="56.25" x14ac:dyDescent="0.25">
      <c r="A224" s="103" t="s">
        <v>179</v>
      </c>
      <c r="B224" s="104" t="s">
        <v>540</v>
      </c>
      <c r="C224" s="302" t="s">
        <v>773</v>
      </c>
      <c r="D224" s="104" t="s">
        <v>786</v>
      </c>
      <c r="E224" s="105" t="s">
        <v>787</v>
      </c>
      <c r="F224" s="106" t="s">
        <v>788</v>
      </c>
      <c r="G224" s="107" t="s">
        <v>2450</v>
      </c>
      <c r="H224" s="235" t="s">
        <v>2303</v>
      </c>
      <c r="I224" s="74">
        <v>3000</v>
      </c>
      <c r="J224" s="74">
        <v>60000</v>
      </c>
    </row>
    <row r="225" spans="1:10" ht="56.25" x14ac:dyDescent="0.25">
      <c r="A225" s="103" t="s">
        <v>179</v>
      </c>
      <c r="B225" s="104" t="s">
        <v>540</v>
      </c>
      <c r="C225" s="302" t="s">
        <v>773</v>
      </c>
      <c r="D225" s="104" t="s">
        <v>789</v>
      </c>
      <c r="E225" s="105" t="s">
        <v>790</v>
      </c>
      <c r="F225" s="106" t="s">
        <v>791</v>
      </c>
      <c r="G225" s="107" t="s">
        <v>2450</v>
      </c>
      <c r="H225" s="235" t="s">
        <v>2303</v>
      </c>
      <c r="I225" s="74">
        <v>3000</v>
      </c>
      <c r="J225" s="74">
        <v>60000</v>
      </c>
    </row>
    <row r="226" spans="1:10" ht="56.25" x14ac:dyDescent="0.25">
      <c r="A226" s="103" t="s">
        <v>179</v>
      </c>
      <c r="B226" s="104" t="s">
        <v>540</v>
      </c>
      <c r="C226" s="302" t="s">
        <v>773</v>
      </c>
      <c r="D226" s="104" t="s">
        <v>792</v>
      </c>
      <c r="E226" s="105" t="s">
        <v>793</v>
      </c>
      <c r="F226" s="106" t="s">
        <v>794</v>
      </c>
      <c r="G226" s="107" t="s">
        <v>2450</v>
      </c>
      <c r="H226" s="235" t="s">
        <v>2303</v>
      </c>
      <c r="I226" s="74">
        <v>3000</v>
      </c>
      <c r="J226" s="74">
        <v>60000</v>
      </c>
    </row>
    <row r="227" spans="1:10" ht="56.25" x14ac:dyDescent="0.25">
      <c r="A227" s="103" t="s">
        <v>179</v>
      </c>
      <c r="B227" s="104" t="s">
        <v>540</v>
      </c>
      <c r="C227" s="302" t="s">
        <v>773</v>
      </c>
      <c r="D227" s="104" t="s">
        <v>795</v>
      </c>
      <c r="E227" s="105" t="s">
        <v>796</v>
      </c>
      <c r="F227" s="106" t="s">
        <v>797</v>
      </c>
      <c r="G227" s="107" t="s">
        <v>2450</v>
      </c>
      <c r="H227" s="235" t="s">
        <v>2303</v>
      </c>
      <c r="I227" s="74">
        <v>3000</v>
      </c>
      <c r="J227" s="74">
        <v>60000</v>
      </c>
    </row>
    <row r="228" spans="1:10" ht="56.25" x14ac:dyDescent="0.25">
      <c r="A228" s="103" t="s">
        <v>179</v>
      </c>
      <c r="B228" s="104" t="s">
        <v>540</v>
      </c>
      <c r="C228" s="302" t="s">
        <v>773</v>
      </c>
      <c r="D228" s="104" t="s">
        <v>798</v>
      </c>
      <c r="E228" s="105" t="s">
        <v>799</v>
      </c>
      <c r="F228" s="106" t="s">
        <v>800</v>
      </c>
      <c r="G228" s="107" t="s">
        <v>2450</v>
      </c>
      <c r="H228" s="235" t="s">
        <v>2303</v>
      </c>
      <c r="I228" s="74">
        <v>3000</v>
      </c>
      <c r="J228" s="74">
        <v>60000</v>
      </c>
    </row>
    <row r="229" spans="1:10" ht="56.25" x14ac:dyDescent="0.25">
      <c r="A229" s="103" t="s">
        <v>179</v>
      </c>
      <c r="B229" s="104" t="s">
        <v>540</v>
      </c>
      <c r="C229" s="302" t="s">
        <v>801</v>
      </c>
      <c r="D229" s="104" t="s">
        <v>802</v>
      </c>
      <c r="E229" s="105" t="s">
        <v>803</v>
      </c>
      <c r="F229" s="106" t="s">
        <v>804</v>
      </c>
      <c r="G229" s="107" t="s">
        <v>2450</v>
      </c>
      <c r="H229" s="235" t="s">
        <v>2303</v>
      </c>
      <c r="I229" s="74">
        <v>3000</v>
      </c>
      <c r="J229" s="74">
        <v>60000</v>
      </c>
    </row>
    <row r="230" spans="1:10" ht="56.25" x14ac:dyDescent="0.25">
      <c r="A230" s="103" t="s">
        <v>179</v>
      </c>
      <c r="B230" s="104" t="s">
        <v>540</v>
      </c>
      <c r="C230" s="302" t="s">
        <v>801</v>
      </c>
      <c r="D230" s="104" t="s">
        <v>805</v>
      </c>
      <c r="E230" s="105" t="s">
        <v>806</v>
      </c>
      <c r="F230" s="106" t="s">
        <v>807</v>
      </c>
      <c r="G230" s="107" t="s">
        <v>2450</v>
      </c>
      <c r="H230" s="235" t="s">
        <v>2303</v>
      </c>
      <c r="I230" s="74">
        <v>3000</v>
      </c>
      <c r="J230" s="74">
        <v>60000</v>
      </c>
    </row>
    <row r="231" spans="1:10" ht="56.25" x14ac:dyDescent="0.25">
      <c r="A231" s="103" t="s">
        <v>179</v>
      </c>
      <c r="B231" s="104" t="s">
        <v>540</v>
      </c>
      <c r="C231" s="302" t="s">
        <v>801</v>
      </c>
      <c r="D231" s="104" t="s">
        <v>808</v>
      </c>
      <c r="E231" s="105" t="s">
        <v>809</v>
      </c>
      <c r="F231" s="106" t="s">
        <v>810</v>
      </c>
      <c r="G231" s="107" t="s">
        <v>2450</v>
      </c>
      <c r="H231" s="235" t="s">
        <v>2303</v>
      </c>
      <c r="I231" s="74">
        <v>3000</v>
      </c>
      <c r="J231" s="74">
        <v>60000</v>
      </c>
    </row>
    <row r="232" spans="1:10" ht="56.25" x14ac:dyDescent="0.25">
      <c r="A232" s="103" t="s">
        <v>179</v>
      </c>
      <c r="B232" s="104" t="s">
        <v>540</v>
      </c>
      <c r="C232" s="302" t="s">
        <v>811</v>
      </c>
      <c r="D232" s="104" t="s">
        <v>812</v>
      </c>
      <c r="E232" s="105" t="s">
        <v>813</v>
      </c>
      <c r="F232" s="106" t="s">
        <v>814</v>
      </c>
      <c r="G232" s="107" t="s">
        <v>2450</v>
      </c>
      <c r="H232" s="235" t="s">
        <v>2303</v>
      </c>
      <c r="I232" s="74">
        <v>3000</v>
      </c>
      <c r="J232" s="74">
        <v>60000</v>
      </c>
    </row>
    <row r="233" spans="1:10" ht="56.25" x14ac:dyDescent="0.25">
      <c r="A233" s="103" t="s">
        <v>179</v>
      </c>
      <c r="B233" s="104" t="s">
        <v>540</v>
      </c>
      <c r="C233" s="302" t="s">
        <v>811</v>
      </c>
      <c r="D233" s="104" t="s">
        <v>815</v>
      </c>
      <c r="E233" s="105" t="s">
        <v>816</v>
      </c>
      <c r="F233" s="106" t="s">
        <v>817</v>
      </c>
      <c r="G233" s="107" t="s">
        <v>2450</v>
      </c>
      <c r="H233" s="235" t="s">
        <v>2303</v>
      </c>
      <c r="I233" s="74">
        <v>3000</v>
      </c>
      <c r="J233" s="74">
        <v>60000</v>
      </c>
    </row>
    <row r="234" spans="1:10" ht="56.25" x14ac:dyDescent="0.25">
      <c r="A234" s="103" t="s">
        <v>179</v>
      </c>
      <c r="B234" s="104" t="s">
        <v>540</v>
      </c>
      <c r="C234" s="302" t="s">
        <v>811</v>
      </c>
      <c r="D234" s="104" t="s">
        <v>818</v>
      </c>
      <c r="E234" s="105" t="s">
        <v>819</v>
      </c>
      <c r="F234" s="106" t="s">
        <v>820</v>
      </c>
      <c r="G234" s="107" t="s">
        <v>2450</v>
      </c>
      <c r="H234" s="235" t="s">
        <v>2303</v>
      </c>
      <c r="I234" s="74">
        <v>3000</v>
      </c>
      <c r="J234" s="74">
        <v>60000</v>
      </c>
    </row>
    <row r="235" spans="1:10" ht="56.25" x14ac:dyDescent="0.25">
      <c r="A235" s="103" t="s">
        <v>179</v>
      </c>
      <c r="B235" s="104" t="s">
        <v>540</v>
      </c>
      <c r="C235" s="302" t="s">
        <v>811</v>
      </c>
      <c r="D235" s="104" t="s">
        <v>821</v>
      </c>
      <c r="E235" s="105" t="s">
        <v>822</v>
      </c>
      <c r="F235" s="106" t="s">
        <v>823</v>
      </c>
      <c r="G235" s="107" t="s">
        <v>2450</v>
      </c>
      <c r="H235" s="235" t="s">
        <v>2303</v>
      </c>
      <c r="I235" s="74">
        <v>3000</v>
      </c>
      <c r="J235" s="74">
        <v>60000</v>
      </c>
    </row>
    <row r="236" spans="1:10" ht="56.25" x14ac:dyDescent="0.25">
      <c r="A236" s="103" t="s">
        <v>179</v>
      </c>
      <c r="B236" s="104" t="s">
        <v>540</v>
      </c>
      <c r="C236" s="302" t="s">
        <v>811</v>
      </c>
      <c r="D236" s="104" t="s">
        <v>824</v>
      </c>
      <c r="E236" s="105" t="s">
        <v>825</v>
      </c>
      <c r="F236" s="106" t="s">
        <v>826</v>
      </c>
      <c r="G236" s="107" t="s">
        <v>2450</v>
      </c>
      <c r="H236" s="235" t="s">
        <v>2303</v>
      </c>
      <c r="I236" s="74">
        <v>3000</v>
      </c>
      <c r="J236" s="74">
        <v>60000</v>
      </c>
    </row>
    <row r="237" spans="1:10" ht="56.25" x14ac:dyDescent="0.25">
      <c r="A237" s="103" t="s">
        <v>179</v>
      </c>
      <c r="B237" s="104" t="s">
        <v>540</v>
      </c>
      <c r="C237" s="302" t="s">
        <v>827</v>
      </c>
      <c r="D237" s="104" t="s">
        <v>828</v>
      </c>
      <c r="E237" s="105" t="s">
        <v>829</v>
      </c>
      <c r="F237" s="106" t="s">
        <v>830</v>
      </c>
      <c r="G237" s="107" t="s">
        <v>2450</v>
      </c>
      <c r="H237" s="235" t="s">
        <v>2303</v>
      </c>
      <c r="I237" s="74">
        <v>1000</v>
      </c>
      <c r="J237" s="74">
        <v>20000</v>
      </c>
    </row>
    <row r="238" spans="1:10" ht="56.25" x14ac:dyDescent="0.25">
      <c r="A238" s="103" t="s">
        <v>179</v>
      </c>
      <c r="B238" s="104" t="s">
        <v>540</v>
      </c>
      <c r="C238" s="302" t="s">
        <v>827</v>
      </c>
      <c r="D238" s="104" t="s">
        <v>831</v>
      </c>
      <c r="E238" s="105" t="s">
        <v>832</v>
      </c>
      <c r="F238" s="106" t="s">
        <v>833</v>
      </c>
      <c r="G238" s="107" t="s">
        <v>2450</v>
      </c>
      <c r="H238" s="235" t="s">
        <v>2303</v>
      </c>
      <c r="I238" s="74">
        <v>1000</v>
      </c>
      <c r="J238" s="74">
        <v>20000</v>
      </c>
    </row>
    <row r="239" spans="1:10" ht="56.25" x14ac:dyDescent="0.25">
      <c r="A239" s="103" t="s">
        <v>179</v>
      </c>
      <c r="B239" s="104" t="s">
        <v>540</v>
      </c>
      <c r="C239" s="302" t="s">
        <v>827</v>
      </c>
      <c r="D239" s="104" t="s">
        <v>834</v>
      </c>
      <c r="E239" s="105" t="s">
        <v>835</v>
      </c>
      <c r="F239" s="106" t="s">
        <v>836</v>
      </c>
      <c r="G239" s="107" t="s">
        <v>2450</v>
      </c>
      <c r="H239" s="235" t="s">
        <v>2303</v>
      </c>
      <c r="I239" s="74">
        <v>1000</v>
      </c>
      <c r="J239" s="74">
        <v>20000</v>
      </c>
    </row>
    <row r="240" spans="1:10" ht="56.25" x14ac:dyDescent="0.25">
      <c r="A240" s="103" t="s">
        <v>179</v>
      </c>
      <c r="B240" s="104" t="s">
        <v>837</v>
      </c>
      <c r="C240" s="302" t="s">
        <v>838</v>
      </c>
      <c r="D240" s="104" t="s">
        <v>839</v>
      </c>
      <c r="E240" s="105">
        <v>300</v>
      </c>
      <c r="F240" s="106" t="s">
        <v>840</v>
      </c>
      <c r="G240" s="107" t="s">
        <v>2451</v>
      </c>
      <c r="H240" s="235" t="s">
        <v>2303</v>
      </c>
      <c r="I240" s="74">
        <v>3000</v>
      </c>
      <c r="J240" s="74">
        <v>60000</v>
      </c>
    </row>
    <row r="241" spans="1:10" ht="56.25" x14ac:dyDescent="0.25">
      <c r="A241" s="103" t="s">
        <v>179</v>
      </c>
      <c r="B241" s="104" t="s">
        <v>837</v>
      </c>
      <c r="C241" s="302" t="s">
        <v>838</v>
      </c>
      <c r="D241" s="104" t="s">
        <v>841</v>
      </c>
      <c r="E241" s="105">
        <v>301</v>
      </c>
      <c r="F241" s="106" t="s">
        <v>842</v>
      </c>
      <c r="G241" s="107" t="s">
        <v>2451</v>
      </c>
      <c r="H241" s="235" t="s">
        <v>2303</v>
      </c>
      <c r="I241" s="74">
        <v>3000</v>
      </c>
      <c r="J241" s="74">
        <v>60000</v>
      </c>
    </row>
    <row r="242" spans="1:10" ht="56.25" x14ac:dyDescent="0.25">
      <c r="A242" s="103" t="s">
        <v>179</v>
      </c>
      <c r="B242" s="104" t="s">
        <v>837</v>
      </c>
      <c r="C242" s="302" t="s">
        <v>838</v>
      </c>
      <c r="D242" s="104" t="s">
        <v>843</v>
      </c>
      <c r="E242" s="105">
        <v>302</v>
      </c>
      <c r="F242" s="106" t="s">
        <v>844</v>
      </c>
      <c r="G242" s="107" t="s">
        <v>2451</v>
      </c>
      <c r="H242" s="235" t="s">
        <v>2303</v>
      </c>
      <c r="I242" s="74">
        <v>3000</v>
      </c>
      <c r="J242" s="74">
        <v>60000</v>
      </c>
    </row>
    <row r="243" spans="1:10" ht="56.25" x14ac:dyDescent="0.25">
      <c r="A243" s="103" t="s">
        <v>179</v>
      </c>
      <c r="B243" s="104" t="s">
        <v>837</v>
      </c>
      <c r="C243" s="302" t="s">
        <v>838</v>
      </c>
      <c r="D243" s="104" t="s">
        <v>845</v>
      </c>
      <c r="E243" s="105">
        <v>303</v>
      </c>
      <c r="F243" s="106" t="s">
        <v>846</v>
      </c>
      <c r="G243" s="107" t="s">
        <v>2451</v>
      </c>
      <c r="H243" s="235" t="s">
        <v>2303</v>
      </c>
      <c r="I243" s="74">
        <v>3000</v>
      </c>
      <c r="J243" s="74">
        <v>60000</v>
      </c>
    </row>
    <row r="244" spans="1:10" ht="56.25" x14ac:dyDescent="0.25">
      <c r="A244" s="103" t="s">
        <v>179</v>
      </c>
      <c r="B244" s="104" t="s">
        <v>837</v>
      </c>
      <c r="C244" s="302" t="s">
        <v>838</v>
      </c>
      <c r="D244" s="104" t="s">
        <v>847</v>
      </c>
      <c r="E244" s="105">
        <v>304</v>
      </c>
      <c r="F244" s="106" t="s">
        <v>848</v>
      </c>
      <c r="G244" s="107" t="s">
        <v>2451</v>
      </c>
      <c r="H244" s="235" t="s">
        <v>2303</v>
      </c>
      <c r="I244" s="74">
        <v>3000</v>
      </c>
      <c r="J244" s="74">
        <v>60000</v>
      </c>
    </row>
    <row r="245" spans="1:10" ht="56.25" x14ac:dyDescent="0.25">
      <c r="A245" s="103" t="s">
        <v>179</v>
      </c>
      <c r="B245" s="104" t="s">
        <v>837</v>
      </c>
      <c r="C245" s="302" t="s">
        <v>838</v>
      </c>
      <c r="D245" s="104" t="s">
        <v>849</v>
      </c>
      <c r="E245" s="105">
        <v>305</v>
      </c>
      <c r="F245" s="106" t="s">
        <v>850</v>
      </c>
      <c r="G245" s="107" t="s">
        <v>2450</v>
      </c>
      <c r="H245" s="235" t="s">
        <v>2303</v>
      </c>
      <c r="I245" s="74">
        <v>1000</v>
      </c>
      <c r="J245" s="74">
        <v>20000</v>
      </c>
    </row>
    <row r="246" spans="1:10" ht="56.25" x14ac:dyDescent="0.25">
      <c r="A246" s="103" t="s">
        <v>179</v>
      </c>
      <c r="B246" s="104" t="s">
        <v>837</v>
      </c>
      <c r="C246" s="302" t="s">
        <v>838</v>
      </c>
      <c r="D246" s="104" t="s">
        <v>851</v>
      </c>
      <c r="E246" s="105">
        <v>306</v>
      </c>
      <c r="F246" s="106" t="s">
        <v>852</v>
      </c>
      <c r="G246" s="107" t="s">
        <v>2451</v>
      </c>
      <c r="H246" s="235" t="s">
        <v>2303</v>
      </c>
      <c r="I246" s="74">
        <v>3000</v>
      </c>
      <c r="J246" s="74">
        <v>60000</v>
      </c>
    </row>
    <row r="247" spans="1:10" ht="56.25" x14ac:dyDescent="0.25">
      <c r="A247" s="103" t="s">
        <v>179</v>
      </c>
      <c r="B247" s="104" t="s">
        <v>837</v>
      </c>
      <c r="C247" s="302" t="s">
        <v>838</v>
      </c>
      <c r="D247" s="104" t="s">
        <v>853</v>
      </c>
      <c r="E247" s="105">
        <v>307</v>
      </c>
      <c r="F247" s="106" t="s">
        <v>854</v>
      </c>
      <c r="G247" s="107" t="s">
        <v>2451</v>
      </c>
      <c r="H247" s="235" t="s">
        <v>2303</v>
      </c>
      <c r="I247" s="74">
        <v>3000</v>
      </c>
      <c r="J247" s="74">
        <v>60000</v>
      </c>
    </row>
    <row r="248" spans="1:10" ht="56.25" x14ac:dyDescent="0.25">
      <c r="A248" s="103" t="s">
        <v>179</v>
      </c>
      <c r="B248" s="104" t="s">
        <v>837</v>
      </c>
      <c r="C248" s="302" t="s">
        <v>838</v>
      </c>
      <c r="D248" s="104" t="s">
        <v>855</v>
      </c>
      <c r="E248" s="105">
        <v>308</v>
      </c>
      <c r="F248" s="106" t="s">
        <v>856</v>
      </c>
      <c r="G248" s="107" t="s">
        <v>2451</v>
      </c>
      <c r="H248" s="235" t="s">
        <v>2303</v>
      </c>
      <c r="I248" s="74">
        <v>3000</v>
      </c>
      <c r="J248" s="74">
        <v>60000</v>
      </c>
    </row>
    <row r="249" spans="1:10" ht="56.25" x14ac:dyDescent="0.25">
      <c r="A249" s="103" t="s">
        <v>179</v>
      </c>
      <c r="B249" s="104" t="s">
        <v>837</v>
      </c>
      <c r="C249" s="302" t="s">
        <v>838</v>
      </c>
      <c r="D249" s="104" t="s">
        <v>857</v>
      </c>
      <c r="E249" s="105">
        <v>309</v>
      </c>
      <c r="F249" s="106" t="s">
        <v>858</v>
      </c>
      <c r="G249" s="107" t="s">
        <v>2451</v>
      </c>
      <c r="H249" s="235" t="s">
        <v>2303</v>
      </c>
      <c r="I249" s="74">
        <v>3000</v>
      </c>
      <c r="J249" s="74">
        <v>60000</v>
      </c>
    </row>
    <row r="250" spans="1:10" ht="56.25" x14ac:dyDescent="0.25">
      <c r="A250" s="103" t="s">
        <v>179</v>
      </c>
      <c r="B250" s="104" t="s">
        <v>837</v>
      </c>
      <c r="C250" s="302" t="s">
        <v>838</v>
      </c>
      <c r="D250" s="104" t="s">
        <v>859</v>
      </c>
      <c r="E250" s="105" t="s">
        <v>860</v>
      </c>
      <c r="F250" s="106" t="s">
        <v>861</v>
      </c>
      <c r="G250" s="107" t="s">
        <v>2451</v>
      </c>
      <c r="H250" s="235" t="s">
        <v>2303</v>
      </c>
      <c r="I250" s="74">
        <v>3000</v>
      </c>
      <c r="J250" s="74">
        <v>60000</v>
      </c>
    </row>
    <row r="251" spans="1:10" ht="56.25" x14ac:dyDescent="0.25">
      <c r="A251" s="103" t="s">
        <v>179</v>
      </c>
      <c r="B251" s="104" t="s">
        <v>837</v>
      </c>
      <c r="C251" s="302" t="s">
        <v>838</v>
      </c>
      <c r="D251" s="104" t="s">
        <v>862</v>
      </c>
      <c r="E251" s="105" t="s">
        <v>863</v>
      </c>
      <c r="F251" s="106" t="s">
        <v>864</v>
      </c>
      <c r="G251" s="107" t="s">
        <v>2451</v>
      </c>
      <c r="H251" s="235" t="s">
        <v>2303</v>
      </c>
      <c r="I251" s="74">
        <v>3000</v>
      </c>
      <c r="J251" s="74">
        <v>60000</v>
      </c>
    </row>
    <row r="252" spans="1:10" ht="56.25" x14ac:dyDescent="0.25">
      <c r="A252" s="103" t="s">
        <v>179</v>
      </c>
      <c r="B252" s="104" t="s">
        <v>837</v>
      </c>
      <c r="C252" s="302" t="s">
        <v>838</v>
      </c>
      <c r="D252" s="104" t="s">
        <v>865</v>
      </c>
      <c r="E252" s="105" t="s">
        <v>866</v>
      </c>
      <c r="F252" s="106" t="s">
        <v>867</v>
      </c>
      <c r="G252" s="107" t="s">
        <v>2451</v>
      </c>
      <c r="H252" s="235" t="s">
        <v>2303</v>
      </c>
      <c r="I252" s="74">
        <v>3000</v>
      </c>
      <c r="J252" s="74">
        <v>60000</v>
      </c>
    </row>
    <row r="253" spans="1:10" ht="56.25" x14ac:dyDescent="0.25">
      <c r="A253" s="103" t="s">
        <v>179</v>
      </c>
      <c r="B253" s="104" t="s">
        <v>837</v>
      </c>
      <c r="C253" s="302" t="s">
        <v>868</v>
      </c>
      <c r="D253" s="104" t="s">
        <v>869</v>
      </c>
      <c r="E253" s="105">
        <v>310</v>
      </c>
      <c r="F253" s="106" t="s">
        <v>870</v>
      </c>
      <c r="G253" s="107" t="s">
        <v>2451</v>
      </c>
      <c r="H253" s="235" t="s">
        <v>2303</v>
      </c>
      <c r="I253" s="74">
        <v>6000</v>
      </c>
      <c r="J253" s="74">
        <v>120000</v>
      </c>
    </row>
    <row r="254" spans="1:10" ht="56.25" x14ac:dyDescent="0.25">
      <c r="A254" s="103" t="s">
        <v>179</v>
      </c>
      <c r="B254" s="104" t="s">
        <v>837</v>
      </c>
      <c r="C254" s="302" t="s">
        <v>868</v>
      </c>
      <c r="D254" s="104" t="s">
        <v>871</v>
      </c>
      <c r="E254" s="105">
        <v>311</v>
      </c>
      <c r="F254" s="106" t="s">
        <v>872</v>
      </c>
      <c r="G254" s="107" t="s">
        <v>2451</v>
      </c>
      <c r="H254" s="235" t="s">
        <v>2303</v>
      </c>
      <c r="I254" s="74">
        <v>6000</v>
      </c>
      <c r="J254" s="74">
        <v>120000</v>
      </c>
    </row>
    <row r="255" spans="1:10" ht="56.25" x14ac:dyDescent="0.25">
      <c r="A255" s="103" t="s">
        <v>179</v>
      </c>
      <c r="B255" s="104" t="s">
        <v>837</v>
      </c>
      <c r="C255" s="302" t="s">
        <v>868</v>
      </c>
      <c r="D255" s="104" t="s">
        <v>873</v>
      </c>
      <c r="E255" s="105">
        <v>312</v>
      </c>
      <c r="F255" s="106" t="s">
        <v>874</v>
      </c>
      <c r="G255" s="107" t="s">
        <v>2451</v>
      </c>
      <c r="H255" s="235" t="s">
        <v>2303</v>
      </c>
      <c r="I255" s="74">
        <v>6000</v>
      </c>
      <c r="J255" s="74">
        <v>120000</v>
      </c>
    </row>
    <row r="256" spans="1:10" ht="56.25" x14ac:dyDescent="0.25">
      <c r="A256" s="103" t="s">
        <v>179</v>
      </c>
      <c r="B256" s="104" t="s">
        <v>837</v>
      </c>
      <c r="C256" s="302" t="s">
        <v>868</v>
      </c>
      <c r="D256" s="104" t="s">
        <v>875</v>
      </c>
      <c r="E256" s="105">
        <v>313</v>
      </c>
      <c r="F256" s="106" t="s">
        <v>876</v>
      </c>
      <c r="G256" s="107" t="s">
        <v>2451</v>
      </c>
      <c r="H256" s="235" t="s">
        <v>2303</v>
      </c>
      <c r="I256" s="74">
        <v>6000</v>
      </c>
      <c r="J256" s="74">
        <v>120000</v>
      </c>
    </row>
    <row r="257" spans="1:10" ht="56.25" x14ac:dyDescent="0.25">
      <c r="A257" s="103" t="s">
        <v>179</v>
      </c>
      <c r="B257" s="104" t="s">
        <v>837</v>
      </c>
      <c r="C257" s="302" t="s">
        <v>868</v>
      </c>
      <c r="D257" s="104" t="s">
        <v>877</v>
      </c>
      <c r="E257" s="105">
        <v>314</v>
      </c>
      <c r="F257" s="106" t="s">
        <v>878</v>
      </c>
      <c r="G257" s="107" t="s">
        <v>2451</v>
      </c>
      <c r="H257" s="235" t="s">
        <v>2303</v>
      </c>
      <c r="I257" s="74">
        <v>6000</v>
      </c>
      <c r="J257" s="74">
        <v>120000</v>
      </c>
    </row>
    <row r="258" spans="1:10" ht="56.25" x14ac:dyDescent="0.25">
      <c r="A258" s="103" t="s">
        <v>179</v>
      </c>
      <c r="B258" s="104" t="s">
        <v>837</v>
      </c>
      <c r="C258" s="302" t="s">
        <v>868</v>
      </c>
      <c r="D258" s="104" t="s">
        <v>879</v>
      </c>
      <c r="E258" s="105">
        <v>315</v>
      </c>
      <c r="F258" s="106" t="s">
        <v>880</v>
      </c>
      <c r="G258" s="107" t="s">
        <v>2451</v>
      </c>
      <c r="H258" s="235" t="s">
        <v>2303</v>
      </c>
      <c r="I258" s="74">
        <v>6000</v>
      </c>
      <c r="J258" s="74">
        <v>120000</v>
      </c>
    </row>
    <row r="259" spans="1:10" ht="56.25" x14ac:dyDescent="0.25">
      <c r="A259" s="103" t="s">
        <v>179</v>
      </c>
      <c r="B259" s="104" t="s">
        <v>837</v>
      </c>
      <c r="C259" s="302" t="s">
        <v>868</v>
      </c>
      <c r="D259" s="104" t="s">
        <v>881</v>
      </c>
      <c r="E259" s="105">
        <v>316</v>
      </c>
      <c r="F259" s="106" t="s">
        <v>882</v>
      </c>
      <c r="G259" s="107" t="s">
        <v>2451</v>
      </c>
      <c r="H259" s="235" t="s">
        <v>2303</v>
      </c>
      <c r="I259" s="74">
        <v>6000</v>
      </c>
      <c r="J259" s="74">
        <v>120000</v>
      </c>
    </row>
    <row r="260" spans="1:10" ht="56.25" x14ac:dyDescent="0.25">
      <c r="A260" s="103" t="s">
        <v>179</v>
      </c>
      <c r="B260" s="104" t="s">
        <v>837</v>
      </c>
      <c r="C260" s="302" t="s">
        <v>883</v>
      </c>
      <c r="D260" s="104" t="s">
        <v>884</v>
      </c>
      <c r="E260" s="105">
        <v>320</v>
      </c>
      <c r="F260" s="106" t="s">
        <v>885</v>
      </c>
      <c r="G260" s="107" t="s">
        <v>2451</v>
      </c>
      <c r="H260" s="235" t="s">
        <v>2303</v>
      </c>
      <c r="I260" s="74">
        <v>6000</v>
      </c>
      <c r="J260" s="74">
        <v>120000</v>
      </c>
    </row>
    <row r="261" spans="1:10" ht="56.25" x14ac:dyDescent="0.25">
      <c r="A261" s="103" t="s">
        <v>179</v>
      </c>
      <c r="B261" s="104" t="s">
        <v>837</v>
      </c>
      <c r="C261" s="302" t="s">
        <v>883</v>
      </c>
      <c r="D261" s="104" t="s">
        <v>886</v>
      </c>
      <c r="E261" s="105">
        <v>321</v>
      </c>
      <c r="F261" s="106" t="s">
        <v>887</v>
      </c>
      <c r="G261" s="107" t="s">
        <v>2451</v>
      </c>
      <c r="H261" s="235" t="s">
        <v>2303</v>
      </c>
      <c r="I261" s="74">
        <v>6000</v>
      </c>
      <c r="J261" s="74">
        <v>120000</v>
      </c>
    </row>
    <row r="262" spans="1:10" ht="56.25" x14ac:dyDescent="0.25">
      <c r="A262" s="103" t="s">
        <v>179</v>
      </c>
      <c r="B262" s="104" t="s">
        <v>837</v>
      </c>
      <c r="C262" s="302" t="s">
        <v>883</v>
      </c>
      <c r="D262" s="104" t="s">
        <v>888</v>
      </c>
      <c r="E262" s="105">
        <v>322</v>
      </c>
      <c r="F262" s="106" t="s">
        <v>889</v>
      </c>
      <c r="G262" s="107" t="s">
        <v>2451</v>
      </c>
      <c r="H262" s="235" t="s">
        <v>2303</v>
      </c>
      <c r="I262" s="74">
        <v>6000</v>
      </c>
      <c r="J262" s="74">
        <v>120000</v>
      </c>
    </row>
    <row r="263" spans="1:10" ht="56.25" x14ac:dyDescent="0.25">
      <c r="A263" s="103" t="s">
        <v>179</v>
      </c>
      <c r="B263" s="104" t="s">
        <v>837</v>
      </c>
      <c r="C263" s="302" t="s">
        <v>883</v>
      </c>
      <c r="D263" s="104" t="s">
        <v>890</v>
      </c>
      <c r="E263" s="105">
        <v>323</v>
      </c>
      <c r="F263" s="106" t="s">
        <v>891</v>
      </c>
      <c r="G263" s="107" t="s">
        <v>2451</v>
      </c>
      <c r="H263" s="235" t="s">
        <v>2303</v>
      </c>
      <c r="I263" s="74">
        <v>6000</v>
      </c>
      <c r="J263" s="74">
        <v>120000</v>
      </c>
    </row>
    <row r="264" spans="1:10" ht="56.25" x14ac:dyDescent="0.25">
      <c r="A264" s="103" t="s">
        <v>179</v>
      </c>
      <c r="B264" s="104" t="s">
        <v>837</v>
      </c>
      <c r="C264" s="302" t="s">
        <v>883</v>
      </c>
      <c r="D264" s="104" t="s">
        <v>892</v>
      </c>
      <c r="E264" s="105">
        <v>324</v>
      </c>
      <c r="F264" s="106" t="s">
        <v>893</v>
      </c>
      <c r="G264" s="107" t="s">
        <v>2451</v>
      </c>
      <c r="H264" s="235" t="s">
        <v>2303</v>
      </c>
      <c r="I264" s="74">
        <v>6000</v>
      </c>
      <c r="J264" s="74">
        <v>120000</v>
      </c>
    </row>
    <row r="265" spans="1:10" ht="56.25" x14ac:dyDescent="0.25">
      <c r="A265" s="103" t="s">
        <v>179</v>
      </c>
      <c r="B265" s="104" t="s">
        <v>837</v>
      </c>
      <c r="C265" s="302" t="s">
        <v>883</v>
      </c>
      <c r="D265" s="104" t="s">
        <v>894</v>
      </c>
      <c r="E265" s="105">
        <v>325</v>
      </c>
      <c r="F265" s="106" t="s">
        <v>895</v>
      </c>
      <c r="G265" s="107" t="s">
        <v>2451</v>
      </c>
      <c r="H265" s="235" t="s">
        <v>2303</v>
      </c>
      <c r="I265" s="74">
        <v>6000</v>
      </c>
      <c r="J265" s="74">
        <v>120000</v>
      </c>
    </row>
    <row r="266" spans="1:10" ht="56.25" x14ac:dyDescent="0.25">
      <c r="A266" s="103" t="s">
        <v>179</v>
      </c>
      <c r="B266" s="104" t="s">
        <v>837</v>
      </c>
      <c r="C266" s="302" t="s">
        <v>883</v>
      </c>
      <c r="D266" s="104" t="s">
        <v>896</v>
      </c>
      <c r="E266" s="105">
        <v>326</v>
      </c>
      <c r="F266" s="106" t="s">
        <v>897</v>
      </c>
      <c r="G266" s="107" t="s">
        <v>2451</v>
      </c>
      <c r="H266" s="235" t="s">
        <v>2303</v>
      </c>
      <c r="I266" s="74">
        <v>6000</v>
      </c>
      <c r="J266" s="74">
        <v>120000</v>
      </c>
    </row>
    <row r="267" spans="1:10" ht="56.25" x14ac:dyDescent="0.25">
      <c r="A267" s="103" t="s">
        <v>179</v>
      </c>
      <c r="B267" s="104" t="s">
        <v>837</v>
      </c>
      <c r="C267" s="302" t="s">
        <v>883</v>
      </c>
      <c r="D267" s="104" t="s">
        <v>898</v>
      </c>
      <c r="E267" s="105">
        <v>327</v>
      </c>
      <c r="F267" s="106" t="s">
        <v>899</v>
      </c>
      <c r="G267" s="107" t="s">
        <v>2451</v>
      </c>
      <c r="H267" s="235" t="s">
        <v>2303</v>
      </c>
      <c r="I267" s="74">
        <v>6000</v>
      </c>
      <c r="J267" s="74">
        <v>120000</v>
      </c>
    </row>
    <row r="268" spans="1:10" ht="56.25" x14ac:dyDescent="0.25">
      <c r="A268" s="103" t="s">
        <v>179</v>
      </c>
      <c r="B268" s="104" t="s">
        <v>837</v>
      </c>
      <c r="C268" s="302" t="s">
        <v>900</v>
      </c>
      <c r="D268" s="104" t="s">
        <v>901</v>
      </c>
      <c r="E268" s="105">
        <v>330</v>
      </c>
      <c r="F268" s="106" t="s">
        <v>902</v>
      </c>
      <c r="G268" s="107" t="s">
        <v>2451</v>
      </c>
      <c r="H268" s="235" t="s">
        <v>2303</v>
      </c>
      <c r="I268" s="74">
        <v>3000</v>
      </c>
      <c r="J268" s="74">
        <v>60000</v>
      </c>
    </row>
    <row r="269" spans="1:10" ht="56.25" x14ac:dyDescent="0.25">
      <c r="A269" s="103" t="s">
        <v>179</v>
      </c>
      <c r="B269" s="104" t="s">
        <v>837</v>
      </c>
      <c r="C269" s="302" t="s">
        <v>900</v>
      </c>
      <c r="D269" s="104" t="s">
        <v>903</v>
      </c>
      <c r="E269" s="105">
        <v>331</v>
      </c>
      <c r="F269" s="106" t="s">
        <v>904</v>
      </c>
      <c r="G269" s="107" t="s">
        <v>2451</v>
      </c>
      <c r="H269" s="235" t="s">
        <v>2303</v>
      </c>
      <c r="I269" s="74">
        <v>3000</v>
      </c>
      <c r="J269" s="74">
        <v>60000</v>
      </c>
    </row>
    <row r="270" spans="1:10" ht="56.25" x14ac:dyDescent="0.25">
      <c r="A270" s="103" t="s">
        <v>179</v>
      </c>
      <c r="B270" s="104" t="s">
        <v>837</v>
      </c>
      <c r="C270" s="302" t="s">
        <v>900</v>
      </c>
      <c r="D270" s="104" t="s">
        <v>905</v>
      </c>
      <c r="E270" s="105">
        <v>332</v>
      </c>
      <c r="F270" s="106" t="s">
        <v>906</v>
      </c>
      <c r="G270" s="107" t="s">
        <v>2451</v>
      </c>
      <c r="H270" s="235" t="s">
        <v>2303</v>
      </c>
      <c r="I270" s="74">
        <v>3000</v>
      </c>
      <c r="J270" s="74">
        <v>60000</v>
      </c>
    </row>
    <row r="271" spans="1:10" ht="56.25" x14ac:dyDescent="0.25">
      <c r="A271" s="103" t="s">
        <v>179</v>
      </c>
      <c r="B271" s="104" t="s">
        <v>837</v>
      </c>
      <c r="C271" s="302" t="s">
        <v>907</v>
      </c>
      <c r="D271" s="104" t="s">
        <v>908</v>
      </c>
      <c r="E271" s="105">
        <v>340</v>
      </c>
      <c r="F271" s="106" t="s">
        <v>909</v>
      </c>
      <c r="G271" s="107" t="s">
        <v>2451</v>
      </c>
      <c r="H271" s="235" t="s">
        <v>2303</v>
      </c>
      <c r="I271" s="74">
        <v>0</v>
      </c>
      <c r="J271" s="74">
        <v>0</v>
      </c>
    </row>
    <row r="272" spans="1:10" ht="56.25" x14ac:dyDescent="0.25">
      <c r="A272" s="103" t="s">
        <v>179</v>
      </c>
      <c r="B272" s="104" t="s">
        <v>837</v>
      </c>
      <c r="C272" s="302" t="s">
        <v>907</v>
      </c>
      <c r="D272" s="104" t="s">
        <v>910</v>
      </c>
      <c r="E272" s="105">
        <v>341</v>
      </c>
      <c r="F272" s="106" t="s">
        <v>911</v>
      </c>
      <c r="G272" s="107" t="s">
        <v>2451</v>
      </c>
      <c r="H272" s="235" t="s">
        <v>2303</v>
      </c>
      <c r="I272" s="74">
        <v>0</v>
      </c>
      <c r="J272" s="74">
        <v>0</v>
      </c>
    </row>
    <row r="273" spans="1:10" ht="56.25" x14ac:dyDescent="0.25">
      <c r="A273" s="103" t="s">
        <v>179</v>
      </c>
      <c r="B273" s="104" t="s">
        <v>837</v>
      </c>
      <c r="C273" s="302" t="s">
        <v>907</v>
      </c>
      <c r="D273" s="104" t="s">
        <v>912</v>
      </c>
      <c r="E273" s="105">
        <v>342</v>
      </c>
      <c r="F273" s="106" t="s">
        <v>913</v>
      </c>
      <c r="G273" s="107" t="s">
        <v>2451</v>
      </c>
      <c r="H273" s="235" t="s">
        <v>2303</v>
      </c>
      <c r="I273" s="74">
        <v>0</v>
      </c>
      <c r="J273" s="74">
        <v>0</v>
      </c>
    </row>
    <row r="274" spans="1:10" ht="56.25" x14ac:dyDescent="0.25">
      <c r="A274" s="103" t="s">
        <v>179</v>
      </c>
      <c r="B274" s="104" t="s">
        <v>837</v>
      </c>
      <c r="C274" s="302" t="s">
        <v>907</v>
      </c>
      <c r="D274" s="104" t="s">
        <v>914</v>
      </c>
      <c r="E274" s="105">
        <v>343</v>
      </c>
      <c r="F274" s="106" t="s">
        <v>915</v>
      </c>
      <c r="G274" s="107" t="s">
        <v>2451</v>
      </c>
      <c r="H274" s="235" t="s">
        <v>2303</v>
      </c>
      <c r="I274" s="74">
        <v>0</v>
      </c>
      <c r="J274" s="74">
        <v>0</v>
      </c>
    </row>
    <row r="275" spans="1:10" ht="56.25" x14ac:dyDescent="0.25">
      <c r="A275" s="103" t="s">
        <v>179</v>
      </c>
      <c r="B275" s="104" t="s">
        <v>837</v>
      </c>
      <c r="C275" s="302" t="s">
        <v>907</v>
      </c>
      <c r="D275" s="104" t="s">
        <v>916</v>
      </c>
      <c r="E275" s="105">
        <v>344</v>
      </c>
      <c r="F275" s="106" t="s">
        <v>917</v>
      </c>
      <c r="G275" s="107" t="s">
        <v>2453</v>
      </c>
      <c r="H275" s="235" t="s">
        <v>2303</v>
      </c>
      <c r="I275" s="74">
        <v>0</v>
      </c>
      <c r="J275" s="74">
        <v>0</v>
      </c>
    </row>
    <row r="276" spans="1:10" ht="56.25" x14ac:dyDescent="0.25">
      <c r="A276" s="103" t="s">
        <v>179</v>
      </c>
      <c r="B276" s="104" t="s">
        <v>918</v>
      </c>
      <c r="C276" s="302" t="s">
        <v>919</v>
      </c>
      <c r="D276" s="104" t="s">
        <v>920</v>
      </c>
      <c r="E276" s="105">
        <v>401</v>
      </c>
      <c r="F276" s="106" t="s">
        <v>921</v>
      </c>
      <c r="G276" s="107" t="s">
        <v>2452</v>
      </c>
      <c r="H276" s="235" t="s">
        <v>2303</v>
      </c>
      <c r="I276" s="74">
        <v>1000</v>
      </c>
      <c r="J276" s="74">
        <v>20000</v>
      </c>
    </row>
    <row r="277" spans="1:10" ht="56.25" x14ac:dyDescent="0.25">
      <c r="A277" s="103" t="s">
        <v>179</v>
      </c>
      <c r="B277" s="104" t="s">
        <v>918</v>
      </c>
      <c r="C277" s="302" t="s">
        <v>919</v>
      </c>
      <c r="D277" s="104" t="s">
        <v>922</v>
      </c>
      <c r="E277" s="105">
        <v>402</v>
      </c>
      <c r="F277" s="106" t="s">
        <v>923</v>
      </c>
      <c r="G277" s="107" t="s">
        <v>2452</v>
      </c>
      <c r="H277" s="235" t="s">
        <v>2303</v>
      </c>
      <c r="I277" s="74">
        <v>1000</v>
      </c>
      <c r="J277" s="74">
        <v>20000</v>
      </c>
    </row>
    <row r="278" spans="1:10" ht="56.25" x14ac:dyDescent="0.25">
      <c r="A278" s="103" t="s">
        <v>179</v>
      </c>
      <c r="B278" s="104" t="s">
        <v>918</v>
      </c>
      <c r="C278" s="302" t="s">
        <v>919</v>
      </c>
      <c r="D278" s="104" t="s">
        <v>924</v>
      </c>
      <c r="E278" s="105">
        <v>403</v>
      </c>
      <c r="F278" s="106" t="s">
        <v>925</v>
      </c>
      <c r="G278" s="107" t="s">
        <v>2452</v>
      </c>
      <c r="H278" s="235" t="s">
        <v>2303</v>
      </c>
      <c r="I278" s="74">
        <v>1000</v>
      </c>
      <c r="J278" s="74">
        <v>20000</v>
      </c>
    </row>
    <row r="279" spans="1:10" ht="56.25" x14ac:dyDescent="0.25">
      <c r="A279" s="103" t="s">
        <v>179</v>
      </c>
      <c r="B279" s="104" t="s">
        <v>918</v>
      </c>
      <c r="C279" s="302" t="s">
        <v>919</v>
      </c>
      <c r="D279" s="104" t="s">
        <v>926</v>
      </c>
      <c r="E279" s="105">
        <v>404</v>
      </c>
      <c r="F279" s="106" t="s">
        <v>927</v>
      </c>
      <c r="G279" s="107" t="s">
        <v>2452</v>
      </c>
      <c r="H279" s="235" t="s">
        <v>2303</v>
      </c>
      <c r="I279" s="74">
        <v>1000</v>
      </c>
      <c r="J279" s="74">
        <v>20000</v>
      </c>
    </row>
    <row r="280" spans="1:10" ht="56.25" x14ac:dyDescent="0.25">
      <c r="A280" s="103" t="s">
        <v>179</v>
      </c>
      <c r="B280" s="104" t="s">
        <v>918</v>
      </c>
      <c r="C280" s="302" t="s">
        <v>919</v>
      </c>
      <c r="D280" s="104" t="s">
        <v>928</v>
      </c>
      <c r="E280" s="105">
        <v>405</v>
      </c>
      <c r="F280" s="106" t="s">
        <v>929</v>
      </c>
      <c r="G280" s="107" t="s">
        <v>2452</v>
      </c>
      <c r="H280" s="235" t="s">
        <v>2303</v>
      </c>
      <c r="I280" s="74">
        <v>1000</v>
      </c>
      <c r="J280" s="74">
        <v>20000</v>
      </c>
    </row>
    <row r="281" spans="1:10" ht="56.25" x14ac:dyDescent="0.25">
      <c r="A281" s="103" t="s">
        <v>179</v>
      </c>
      <c r="B281" s="104" t="s">
        <v>918</v>
      </c>
      <c r="C281" s="302" t="s">
        <v>919</v>
      </c>
      <c r="D281" s="104" t="s">
        <v>930</v>
      </c>
      <c r="E281" s="105">
        <v>406</v>
      </c>
      <c r="F281" s="106" t="s">
        <v>931</v>
      </c>
      <c r="G281" s="107" t="s">
        <v>2452</v>
      </c>
      <c r="H281" s="235" t="s">
        <v>2303</v>
      </c>
      <c r="I281" s="74">
        <v>1000</v>
      </c>
      <c r="J281" s="74">
        <v>20000</v>
      </c>
    </row>
    <row r="282" spans="1:10" ht="56.25" x14ac:dyDescent="0.25">
      <c r="A282" s="103" t="s">
        <v>179</v>
      </c>
      <c r="B282" s="104" t="s">
        <v>918</v>
      </c>
      <c r="C282" s="302" t="s">
        <v>919</v>
      </c>
      <c r="D282" s="104" t="s">
        <v>932</v>
      </c>
      <c r="E282" s="105">
        <v>408</v>
      </c>
      <c r="F282" s="106" t="s">
        <v>933</v>
      </c>
      <c r="G282" s="107" t="s">
        <v>2452</v>
      </c>
      <c r="H282" s="235" t="s">
        <v>2303</v>
      </c>
      <c r="I282" s="74">
        <v>1000</v>
      </c>
      <c r="J282" s="74">
        <v>20000</v>
      </c>
    </row>
    <row r="283" spans="1:10" ht="56.25" x14ac:dyDescent="0.25">
      <c r="A283" s="103" t="s">
        <v>179</v>
      </c>
      <c r="B283" s="104" t="s">
        <v>918</v>
      </c>
      <c r="C283" s="302" t="s">
        <v>934</v>
      </c>
      <c r="D283" s="104" t="s">
        <v>935</v>
      </c>
      <c r="E283" s="105">
        <v>410</v>
      </c>
      <c r="F283" s="106" t="s">
        <v>936</v>
      </c>
      <c r="G283" s="107" t="s">
        <v>2452</v>
      </c>
      <c r="H283" s="235" t="s">
        <v>2303</v>
      </c>
      <c r="I283" s="74">
        <v>1000</v>
      </c>
      <c r="J283" s="74">
        <v>20000</v>
      </c>
    </row>
    <row r="284" spans="1:10" ht="56.25" x14ac:dyDescent="0.25">
      <c r="A284" s="103" t="s">
        <v>179</v>
      </c>
      <c r="B284" s="104" t="s">
        <v>918</v>
      </c>
      <c r="C284" s="302" t="s">
        <v>934</v>
      </c>
      <c r="D284" s="104" t="s">
        <v>937</v>
      </c>
      <c r="E284" s="105">
        <v>411</v>
      </c>
      <c r="F284" s="106" t="s">
        <v>938</v>
      </c>
      <c r="G284" s="107" t="s">
        <v>2452</v>
      </c>
      <c r="H284" s="235" t="s">
        <v>2303</v>
      </c>
      <c r="I284" s="74">
        <v>1000</v>
      </c>
      <c r="J284" s="74">
        <v>20000</v>
      </c>
    </row>
    <row r="285" spans="1:10" ht="56.25" x14ac:dyDescent="0.25">
      <c r="A285" s="103" t="s">
        <v>179</v>
      </c>
      <c r="B285" s="104" t="s">
        <v>918</v>
      </c>
      <c r="C285" s="302" t="s">
        <v>939</v>
      </c>
      <c r="D285" s="104" t="s">
        <v>940</v>
      </c>
      <c r="E285" s="105">
        <v>420</v>
      </c>
      <c r="F285" s="106" t="s">
        <v>941</v>
      </c>
      <c r="G285" s="107" t="s">
        <v>2452</v>
      </c>
      <c r="H285" s="235" t="s">
        <v>2303</v>
      </c>
      <c r="I285" s="74">
        <v>1000</v>
      </c>
      <c r="J285" s="74">
        <v>20000</v>
      </c>
    </row>
    <row r="286" spans="1:10" ht="56.25" x14ac:dyDescent="0.25">
      <c r="A286" s="103" t="s">
        <v>179</v>
      </c>
      <c r="B286" s="104" t="s">
        <v>918</v>
      </c>
      <c r="C286" s="302" t="s">
        <v>939</v>
      </c>
      <c r="D286" s="104" t="s">
        <v>942</v>
      </c>
      <c r="E286" s="105">
        <v>421</v>
      </c>
      <c r="F286" s="106" t="s">
        <v>943</v>
      </c>
      <c r="G286" s="107" t="s">
        <v>2452</v>
      </c>
      <c r="H286" s="235" t="s">
        <v>2303</v>
      </c>
      <c r="I286" s="74">
        <v>1000</v>
      </c>
      <c r="J286" s="74">
        <v>20000</v>
      </c>
    </row>
    <row r="287" spans="1:10" ht="56.25" x14ac:dyDescent="0.25">
      <c r="A287" s="103" t="s">
        <v>179</v>
      </c>
      <c r="B287" s="104" t="s">
        <v>918</v>
      </c>
      <c r="C287" s="302" t="s">
        <v>939</v>
      </c>
      <c r="D287" s="104" t="s">
        <v>944</v>
      </c>
      <c r="E287" s="105">
        <v>422</v>
      </c>
      <c r="F287" s="106" t="s">
        <v>945</v>
      </c>
      <c r="G287" s="107" t="s">
        <v>2452</v>
      </c>
      <c r="H287" s="235" t="s">
        <v>2303</v>
      </c>
      <c r="I287" s="74">
        <v>1000</v>
      </c>
      <c r="J287" s="74">
        <v>20000</v>
      </c>
    </row>
    <row r="288" spans="1:10" ht="56.25" x14ac:dyDescent="0.25">
      <c r="A288" s="103" t="s">
        <v>179</v>
      </c>
      <c r="B288" s="104" t="s">
        <v>918</v>
      </c>
      <c r="C288" s="302" t="s">
        <v>939</v>
      </c>
      <c r="D288" s="104" t="s">
        <v>946</v>
      </c>
      <c r="E288" s="105">
        <v>423</v>
      </c>
      <c r="F288" s="106" t="s">
        <v>947</v>
      </c>
      <c r="G288" s="107" t="s">
        <v>2452</v>
      </c>
      <c r="H288" s="235" t="s">
        <v>2303</v>
      </c>
      <c r="I288" s="74">
        <v>1000</v>
      </c>
      <c r="J288" s="74">
        <v>20000</v>
      </c>
    </row>
    <row r="289" spans="1:10" ht="56.25" x14ac:dyDescent="0.25">
      <c r="A289" s="103" t="s">
        <v>179</v>
      </c>
      <c r="B289" s="104" t="s">
        <v>918</v>
      </c>
      <c r="C289" s="302" t="s">
        <v>939</v>
      </c>
      <c r="D289" s="104" t="s">
        <v>948</v>
      </c>
      <c r="E289" s="105">
        <v>424</v>
      </c>
      <c r="F289" s="106" t="s">
        <v>949</v>
      </c>
      <c r="G289" s="107" t="s">
        <v>2452</v>
      </c>
      <c r="H289" s="235" t="s">
        <v>2303</v>
      </c>
      <c r="I289" s="74">
        <v>1000</v>
      </c>
      <c r="J289" s="74">
        <v>20000</v>
      </c>
    </row>
    <row r="290" spans="1:10" ht="56.25" x14ac:dyDescent="0.25">
      <c r="A290" s="103" t="s">
        <v>179</v>
      </c>
      <c r="B290" s="104" t="s">
        <v>918</v>
      </c>
      <c r="C290" s="302" t="s">
        <v>939</v>
      </c>
      <c r="D290" s="104" t="s">
        <v>950</v>
      </c>
      <c r="E290" s="105">
        <v>425</v>
      </c>
      <c r="F290" s="106" t="s">
        <v>951</v>
      </c>
      <c r="G290" s="107" t="s">
        <v>2452</v>
      </c>
      <c r="H290" s="235" t="s">
        <v>2303</v>
      </c>
      <c r="I290" s="74">
        <v>1000</v>
      </c>
      <c r="J290" s="74">
        <v>20000</v>
      </c>
    </row>
    <row r="291" spans="1:10" ht="56.25" x14ac:dyDescent="0.25">
      <c r="A291" s="103" t="s">
        <v>179</v>
      </c>
      <c r="B291" s="104" t="s">
        <v>918</v>
      </c>
      <c r="C291" s="302" t="s">
        <v>939</v>
      </c>
      <c r="D291" s="104" t="s">
        <v>952</v>
      </c>
      <c r="E291" s="105">
        <v>426</v>
      </c>
      <c r="F291" s="106" t="s">
        <v>953</v>
      </c>
      <c r="G291" s="107" t="s">
        <v>2452</v>
      </c>
      <c r="H291" s="235" t="s">
        <v>2303</v>
      </c>
      <c r="I291" s="74">
        <v>1000</v>
      </c>
      <c r="J291" s="74">
        <v>20000</v>
      </c>
    </row>
    <row r="292" spans="1:10" ht="56.25" x14ac:dyDescent="0.25">
      <c r="A292" s="103" t="s">
        <v>179</v>
      </c>
      <c r="B292" s="104" t="s">
        <v>918</v>
      </c>
      <c r="C292" s="302" t="s">
        <v>939</v>
      </c>
      <c r="D292" s="104" t="s">
        <v>954</v>
      </c>
      <c r="E292" s="105">
        <v>427</v>
      </c>
      <c r="F292" s="106" t="s">
        <v>955</v>
      </c>
      <c r="G292" s="107" t="s">
        <v>2452</v>
      </c>
      <c r="H292" s="235" t="s">
        <v>2303</v>
      </c>
      <c r="I292" s="74">
        <v>1000</v>
      </c>
      <c r="J292" s="74">
        <v>20000</v>
      </c>
    </row>
    <row r="293" spans="1:10" ht="56.25" x14ac:dyDescent="0.25">
      <c r="A293" s="103" t="s">
        <v>179</v>
      </c>
      <c r="B293" s="104" t="s">
        <v>918</v>
      </c>
      <c r="C293" s="302" t="s">
        <v>939</v>
      </c>
      <c r="D293" s="104" t="s">
        <v>956</v>
      </c>
      <c r="E293" s="105">
        <v>428</v>
      </c>
      <c r="F293" s="106" t="s">
        <v>957</v>
      </c>
      <c r="G293" s="107" t="s">
        <v>2452</v>
      </c>
      <c r="H293" s="235" t="s">
        <v>2303</v>
      </c>
      <c r="I293" s="74">
        <v>1000</v>
      </c>
      <c r="J293" s="74">
        <v>20000</v>
      </c>
    </row>
    <row r="294" spans="1:10" ht="56.25" x14ac:dyDescent="0.25">
      <c r="A294" s="103" t="s">
        <v>179</v>
      </c>
      <c r="B294" s="104" t="s">
        <v>918</v>
      </c>
      <c r="C294" s="302" t="s">
        <v>939</v>
      </c>
      <c r="D294" s="104" t="s">
        <v>958</v>
      </c>
      <c r="E294" s="105">
        <v>429</v>
      </c>
      <c r="F294" s="106" t="s">
        <v>959</v>
      </c>
      <c r="G294" s="107" t="s">
        <v>2452</v>
      </c>
      <c r="H294" s="235" t="s">
        <v>2303</v>
      </c>
      <c r="I294" s="74">
        <v>1000</v>
      </c>
      <c r="J294" s="74">
        <v>20000</v>
      </c>
    </row>
    <row r="295" spans="1:10" ht="56.25" x14ac:dyDescent="0.25">
      <c r="A295" s="103" t="s">
        <v>179</v>
      </c>
      <c r="B295" s="104" t="s">
        <v>918</v>
      </c>
      <c r="C295" s="302" t="s">
        <v>939</v>
      </c>
      <c r="D295" s="104" t="s">
        <v>960</v>
      </c>
      <c r="E295" s="105" t="s">
        <v>961</v>
      </c>
      <c r="F295" s="106" t="s">
        <v>962</v>
      </c>
      <c r="G295" s="107" t="s">
        <v>2452</v>
      </c>
      <c r="H295" s="235" t="s">
        <v>2303</v>
      </c>
      <c r="I295" s="74">
        <v>1000</v>
      </c>
      <c r="J295" s="74">
        <v>20000</v>
      </c>
    </row>
    <row r="296" spans="1:10" ht="56.25" x14ac:dyDescent="0.25">
      <c r="A296" s="103" t="s">
        <v>179</v>
      </c>
      <c r="B296" s="104" t="s">
        <v>918</v>
      </c>
      <c r="C296" s="302" t="s">
        <v>939</v>
      </c>
      <c r="D296" s="104" t="s">
        <v>963</v>
      </c>
      <c r="E296" s="105" t="s">
        <v>964</v>
      </c>
      <c r="F296" s="106" t="s">
        <v>965</v>
      </c>
      <c r="G296" s="107" t="s">
        <v>2452</v>
      </c>
      <c r="H296" s="235" t="s">
        <v>2303</v>
      </c>
      <c r="I296" s="74">
        <v>1000</v>
      </c>
      <c r="J296" s="74">
        <v>20000</v>
      </c>
    </row>
    <row r="297" spans="1:10" ht="56.25" x14ac:dyDescent="0.25">
      <c r="A297" s="103" t="s">
        <v>179</v>
      </c>
      <c r="B297" s="104" t="s">
        <v>918</v>
      </c>
      <c r="C297" s="302" t="s">
        <v>966</v>
      </c>
      <c r="D297" s="104" t="s">
        <v>967</v>
      </c>
      <c r="E297" s="105">
        <v>430</v>
      </c>
      <c r="F297" s="106" t="s">
        <v>968</v>
      </c>
      <c r="G297" s="107" t="s">
        <v>2452</v>
      </c>
      <c r="H297" s="235" t="s">
        <v>2303</v>
      </c>
      <c r="I297" s="74">
        <v>2000</v>
      </c>
      <c r="J297" s="74">
        <v>40000</v>
      </c>
    </row>
    <row r="298" spans="1:10" ht="56.25" x14ac:dyDescent="0.25">
      <c r="A298" s="103" t="s">
        <v>179</v>
      </c>
      <c r="B298" s="104" t="s">
        <v>918</v>
      </c>
      <c r="C298" s="302" t="s">
        <v>966</v>
      </c>
      <c r="D298" s="104" t="s">
        <v>969</v>
      </c>
      <c r="E298" s="105">
        <v>431</v>
      </c>
      <c r="F298" s="106" t="s">
        <v>970</v>
      </c>
      <c r="G298" s="107" t="s">
        <v>2453</v>
      </c>
      <c r="H298" s="235" t="s">
        <v>2303</v>
      </c>
      <c r="I298" s="74">
        <v>0</v>
      </c>
      <c r="J298" s="74">
        <v>0</v>
      </c>
    </row>
    <row r="299" spans="1:10" ht="56.25" x14ac:dyDescent="0.25">
      <c r="A299" s="103" t="s">
        <v>179</v>
      </c>
      <c r="B299" s="104" t="s">
        <v>918</v>
      </c>
      <c r="C299" s="302" t="s">
        <v>966</v>
      </c>
      <c r="D299" s="104" t="s">
        <v>971</v>
      </c>
      <c r="E299" s="105">
        <v>432</v>
      </c>
      <c r="F299" s="106" t="s">
        <v>972</v>
      </c>
      <c r="G299" s="107" t="s">
        <v>2453</v>
      </c>
      <c r="H299" s="235" t="s">
        <v>2303</v>
      </c>
      <c r="I299" s="74">
        <v>0</v>
      </c>
      <c r="J299" s="74">
        <v>0</v>
      </c>
    </row>
    <row r="300" spans="1:10" ht="56.25" x14ac:dyDescent="0.25">
      <c r="A300" s="103" t="s">
        <v>179</v>
      </c>
      <c r="B300" s="104" t="s">
        <v>918</v>
      </c>
      <c r="C300" s="302" t="s">
        <v>966</v>
      </c>
      <c r="D300" s="104" t="s">
        <v>973</v>
      </c>
      <c r="E300" s="105">
        <v>433</v>
      </c>
      <c r="F300" s="106" t="s">
        <v>974</v>
      </c>
      <c r="G300" s="107" t="s">
        <v>2453</v>
      </c>
      <c r="H300" s="235" t="s">
        <v>2303</v>
      </c>
      <c r="I300" s="74">
        <v>0</v>
      </c>
      <c r="J300" s="74">
        <v>0</v>
      </c>
    </row>
    <row r="301" spans="1:10" ht="56.25" x14ac:dyDescent="0.25">
      <c r="A301" s="103" t="s">
        <v>179</v>
      </c>
      <c r="B301" s="104" t="s">
        <v>918</v>
      </c>
      <c r="C301" s="302" t="s">
        <v>966</v>
      </c>
      <c r="D301" s="104" t="s">
        <v>975</v>
      </c>
      <c r="E301" s="105">
        <v>434</v>
      </c>
      <c r="F301" s="106" t="s">
        <v>976</v>
      </c>
      <c r="G301" s="107" t="s">
        <v>2453</v>
      </c>
      <c r="H301" s="235" t="s">
        <v>2303</v>
      </c>
      <c r="I301" s="74">
        <v>0</v>
      </c>
      <c r="J301" s="74">
        <v>0</v>
      </c>
    </row>
    <row r="302" spans="1:10" ht="56.25" x14ac:dyDescent="0.25">
      <c r="A302" s="103" t="s">
        <v>179</v>
      </c>
      <c r="B302" s="104" t="s">
        <v>918</v>
      </c>
      <c r="C302" s="302" t="s">
        <v>966</v>
      </c>
      <c r="D302" s="104" t="s">
        <v>977</v>
      </c>
      <c r="E302" s="105">
        <v>435</v>
      </c>
      <c r="F302" s="106" t="s">
        <v>978</v>
      </c>
      <c r="G302" s="107" t="s">
        <v>2453</v>
      </c>
      <c r="H302" s="235" t="s">
        <v>2303</v>
      </c>
      <c r="I302" s="74">
        <v>0</v>
      </c>
      <c r="J302" s="74">
        <v>0</v>
      </c>
    </row>
    <row r="303" spans="1:10" ht="56.25" x14ac:dyDescent="0.25">
      <c r="A303" s="103" t="s">
        <v>179</v>
      </c>
      <c r="B303" s="104" t="s">
        <v>918</v>
      </c>
      <c r="C303" s="302" t="s">
        <v>966</v>
      </c>
      <c r="D303" s="104" t="s">
        <v>979</v>
      </c>
      <c r="E303" s="105">
        <v>436</v>
      </c>
      <c r="F303" s="106" t="s">
        <v>980</v>
      </c>
      <c r="G303" s="107" t="s">
        <v>2453</v>
      </c>
      <c r="H303" s="235" t="s">
        <v>2303</v>
      </c>
      <c r="I303" s="74">
        <v>0</v>
      </c>
      <c r="J303" s="74">
        <v>0</v>
      </c>
    </row>
    <row r="304" spans="1:10" ht="56.25" x14ac:dyDescent="0.25">
      <c r="A304" s="103" t="s">
        <v>179</v>
      </c>
      <c r="B304" s="104" t="s">
        <v>918</v>
      </c>
      <c r="C304" s="302" t="s">
        <v>966</v>
      </c>
      <c r="D304" s="104" t="s">
        <v>981</v>
      </c>
      <c r="E304" s="105">
        <v>437</v>
      </c>
      <c r="F304" s="106" t="s">
        <v>982</v>
      </c>
      <c r="G304" s="107" t="s">
        <v>2453</v>
      </c>
      <c r="H304" s="235" t="s">
        <v>2303</v>
      </c>
      <c r="I304" s="74">
        <v>0</v>
      </c>
      <c r="J304" s="74">
        <v>0</v>
      </c>
    </row>
    <row r="305" spans="1:10" ht="56.25" x14ac:dyDescent="0.25">
      <c r="A305" s="103" t="s">
        <v>179</v>
      </c>
      <c r="B305" s="104" t="s">
        <v>918</v>
      </c>
      <c r="C305" s="302" t="s">
        <v>966</v>
      </c>
      <c r="D305" s="104" t="s">
        <v>983</v>
      </c>
      <c r="E305" s="105">
        <v>438</v>
      </c>
      <c r="F305" s="106" t="s">
        <v>984</v>
      </c>
      <c r="G305" s="107" t="s">
        <v>2453</v>
      </c>
      <c r="H305" s="235" t="s">
        <v>2303</v>
      </c>
      <c r="I305" s="74">
        <v>0</v>
      </c>
      <c r="J305" s="74">
        <v>0</v>
      </c>
    </row>
    <row r="306" spans="1:10" ht="56.25" x14ac:dyDescent="0.25">
      <c r="A306" s="103" t="s">
        <v>179</v>
      </c>
      <c r="B306" s="104" t="s">
        <v>918</v>
      </c>
      <c r="C306" s="302" t="s">
        <v>966</v>
      </c>
      <c r="D306" s="104" t="s">
        <v>985</v>
      </c>
      <c r="E306" s="105">
        <v>439</v>
      </c>
      <c r="F306" s="106" t="s">
        <v>986</v>
      </c>
      <c r="G306" s="107" t="s">
        <v>2453</v>
      </c>
      <c r="H306" s="235" t="s">
        <v>2303</v>
      </c>
      <c r="I306" s="74">
        <v>0</v>
      </c>
      <c r="J306" s="74">
        <v>0</v>
      </c>
    </row>
    <row r="307" spans="1:10" ht="56.25" x14ac:dyDescent="0.25">
      <c r="A307" s="103" t="s">
        <v>179</v>
      </c>
      <c r="B307" s="104" t="s">
        <v>918</v>
      </c>
      <c r="C307" s="302" t="s">
        <v>966</v>
      </c>
      <c r="D307" s="104" t="s">
        <v>987</v>
      </c>
      <c r="E307" s="105" t="s">
        <v>988</v>
      </c>
      <c r="F307" s="106" t="s">
        <v>989</v>
      </c>
      <c r="G307" s="107" t="s">
        <v>2453</v>
      </c>
      <c r="H307" s="235" t="s">
        <v>2303</v>
      </c>
      <c r="I307" s="74">
        <v>0</v>
      </c>
      <c r="J307" s="74">
        <v>0</v>
      </c>
    </row>
    <row r="308" spans="1:10" ht="56.25" x14ac:dyDescent="0.25">
      <c r="A308" s="103" t="s">
        <v>179</v>
      </c>
      <c r="B308" s="104" t="s">
        <v>918</v>
      </c>
      <c r="C308" s="302" t="s">
        <v>966</v>
      </c>
      <c r="D308" s="104" t="s">
        <v>990</v>
      </c>
      <c r="E308" s="105" t="s">
        <v>991</v>
      </c>
      <c r="F308" s="106" t="s">
        <v>992</v>
      </c>
      <c r="G308" s="107" t="s">
        <v>2453</v>
      </c>
      <c r="H308" s="235" t="s">
        <v>2303</v>
      </c>
      <c r="I308" s="74">
        <v>0</v>
      </c>
      <c r="J308" s="74">
        <v>0</v>
      </c>
    </row>
    <row r="309" spans="1:10" ht="56.25" x14ac:dyDescent="0.25">
      <c r="A309" s="103" t="s">
        <v>179</v>
      </c>
      <c r="B309" s="104" t="s">
        <v>918</v>
      </c>
      <c r="C309" s="302" t="s">
        <v>966</v>
      </c>
      <c r="D309" s="104" t="s">
        <v>993</v>
      </c>
      <c r="E309" s="105" t="s">
        <v>994</v>
      </c>
      <c r="F309" s="106" t="s">
        <v>995</v>
      </c>
      <c r="G309" s="107" t="s">
        <v>2453</v>
      </c>
      <c r="H309" s="235" t="s">
        <v>2303</v>
      </c>
      <c r="I309" s="74">
        <v>0</v>
      </c>
      <c r="J309" s="74">
        <v>0</v>
      </c>
    </row>
    <row r="310" spans="1:10" ht="56.25" x14ac:dyDescent="0.25">
      <c r="A310" s="103" t="s">
        <v>179</v>
      </c>
      <c r="B310" s="104" t="s">
        <v>918</v>
      </c>
      <c r="C310" s="302" t="s">
        <v>966</v>
      </c>
      <c r="D310" s="104" t="s">
        <v>996</v>
      </c>
      <c r="E310" s="105" t="s">
        <v>997</v>
      </c>
      <c r="F310" s="106" t="s">
        <v>998</v>
      </c>
      <c r="G310" s="107" t="s">
        <v>2453</v>
      </c>
      <c r="H310" s="235" t="s">
        <v>2303</v>
      </c>
      <c r="I310" s="74">
        <v>0</v>
      </c>
      <c r="J310" s="74">
        <v>0</v>
      </c>
    </row>
    <row r="311" spans="1:10" ht="56.25" x14ac:dyDescent="0.25">
      <c r="A311" s="103" t="s">
        <v>179</v>
      </c>
      <c r="B311" s="104" t="s">
        <v>918</v>
      </c>
      <c r="C311" s="302" t="s">
        <v>966</v>
      </c>
      <c r="D311" s="104" t="s">
        <v>999</v>
      </c>
      <c r="E311" s="105" t="s">
        <v>1000</v>
      </c>
      <c r="F311" s="106" t="s">
        <v>1001</v>
      </c>
      <c r="G311" s="107" t="s">
        <v>2452</v>
      </c>
      <c r="H311" s="235" t="s">
        <v>2303</v>
      </c>
      <c r="I311" s="74">
        <v>2000</v>
      </c>
      <c r="J311" s="74">
        <v>40000</v>
      </c>
    </row>
    <row r="312" spans="1:10" ht="56.25" x14ac:dyDescent="0.25">
      <c r="A312" s="103" t="s">
        <v>179</v>
      </c>
      <c r="B312" s="104" t="s">
        <v>918</v>
      </c>
      <c r="C312" s="302" t="s">
        <v>966</v>
      </c>
      <c r="D312" s="104" t="s">
        <v>1002</v>
      </c>
      <c r="E312" s="105" t="s">
        <v>1003</v>
      </c>
      <c r="F312" s="106" t="s">
        <v>1004</v>
      </c>
      <c r="G312" s="107" t="s">
        <v>2453</v>
      </c>
      <c r="H312" s="235" t="s">
        <v>2303</v>
      </c>
      <c r="I312" s="74">
        <v>0</v>
      </c>
      <c r="J312" s="74">
        <v>0</v>
      </c>
    </row>
    <row r="313" spans="1:10" ht="56.25" x14ac:dyDescent="0.25">
      <c r="A313" s="103" t="s">
        <v>179</v>
      </c>
      <c r="B313" s="104" t="s">
        <v>918</v>
      </c>
      <c r="C313" s="302" t="s">
        <v>966</v>
      </c>
      <c r="D313" s="104" t="s">
        <v>1005</v>
      </c>
      <c r="E313" s="105" t="s">
        <v>1006</v>
      </c>
      <c r="F313" s="106" t="s">
        <v>1007</v>
      </c>
      <c r="G313" s="107" t="s">
        <v>2452</v>
      </c>
      <c r="H313" s="235" t="s">
        <v>2303</v>
      </c>
      <c r="I313" s="74">
        <v>2000</v>
      </c>
      <c r="J313" s="74">
        <v>40000</v>
      </c>
    </row>
    <row r="314" spans="1:10" ht="56.25" x14ac:dyDescent="0.25">
      <c r="A314" s="103" t="s">
        <v>179</v>
      </c>
      <c r="B314" s="104" t="s">
        <v>918</v>
      </c>
      <c r="C314" s="302" t="s">
        <v>1008</v>
      </c>
      <c r="D314" s="104" t="s">
        <v>1009</v>
      </c>
      <c r="E314" s="105">
        <v>440</v>
      </c>
      <c r="F314" s="106" t="s">
        <v>1010</v>
      </c>
      <c r="G314" s="107" t="s">
        <v>2453</v>
      </c>
      <c r="H314" s="235" t="s">
        <v>2303</v>
      </c>
      <c r="I314" s="74">
        <v>0</v>
      </c>
      <c r="J314" s="74">
        <v>0</v>
      </c>
    </row>
    <row r="315" spans="1:10" ht="56.25" x14ac:dyDescent="0.25">
      <c r="A315" s="103" t="s">
        <v>179</v>
      </c>
      <c r="B315" s="104" t="s">
        <v>918</v>
      </c>
      <c r="C315" s="302" t="s">
        <v>1008</v>
      </c>
      <c r="D315" s="104" t="s">
        <v>1011</v>
      </c>
      <c r="E315" s="105">
        <v>441</v>
      </c>
      <c r="F315" s="106" t="s">
        <v>1012</v>
      </c>
      <c r="G315" s="107" t="s">
        <v>2453</v>
      </c>
      <c r="H315" s="235" t="s">
        <v>2303</v>
      </c>
      <c r="I315" s="74">
        <v>0</v>
      </c>
      <c r="J315" s="74">
        <v>0</v>
      </c>
    </row>
    <row r="316" spans="1:10" ht="56.25" x14ac:dyDescent="0.25">
      <c r="A316" s="103" t="s">
        <v>179</v>
      </c>
      <c r="B316" s="104" t="s">
        <v>918</v>
      </c>
      <c r="C316" s="302" t="s">
        <v>1008</v>
      </c>
      <c r="D316" s="104" t="s">
        <v>1013</v>
      </c>
      <c r="E316" s="105">
        <v>442</v>
      </c>
      <c r="F316" s="106" t="s">
        <v>1014</v>
      </c>
      <c r="G316" s="107" t="s">
        <v>2453</v>
      </c>
      <c r="H316" s="235" t="s">
        <v>2303</v>
      </c>
      <c r="I316" s="74">
        <v>0</v>
      </c>
      <c r="J316" s="74">
        <v>0</v>
      </c>
    </row>
    <row r="317" spans="1:10" ht="56.25" x14ac:dyDescent="0.25">
      <c r="A317" s="103" t="s">
        <v>179</v>
      </c>
      <c r="B317" s="104" t="s">
        <v>918</v>
      </c>
      <c r="C317" s="302" t="s">
        <v>1008</v>
      </c>
      <c r="D317" s="104" t="s">
        <v>1015</v>
      </c>
      <c r="E317" s="105">
        <v>443</v>
      </c>
      <c r="F317" s="106" t="s">
        <v>1016</v>
      </c>
      <c r="G317" s="107" t="s">
        <v>2453</v>
      </c>
      <c r="H317" s="235" t="s">
        <v>2303</v>
      </c>
      <c r="I317" s="74">
        <v>0</v>
      </c>
      <c r="J317" s="74">
        <v>0</v>
      </c>
    </row>
    <row r="318" spans="1:10" ht="56.25" x14ac:dyDescent="0.25">
      <c r="A318" s="103" t="s">
        <v>179</v>
      </c>
      <c r="B318" s="104" t="s">
        <v>918</v>
      </c>
      <c r="C318" s="302" t="s">
        <v>1008</v>
      </c>
      <c r="D318" s="104" t="s">
        <v>1017</v>
      </c>
      <c r="E318" s="105">
        <v>444</v>
      </c>
      <c r="F318" s="106" t="s">
        <v>1018</v>
      </c>
      <c r="G318" s="107" t="s">
        <v>2453</v>
      </c>
      <c r="H318" s="235" t="s">
        <v>2303</v>
      </c>
      <c r="I318" s="74">
        <v>0</v>
      </c>
      <c r="J318" s="74">
        <v>0</v>
      </c>
    </row>
    <row r="319" spans="1:10" ht="56.25" x14ac:dyDescent="0.25">
      <c r="A319" s="103" t="s">
        <v>179</v>
      </c>
      <c r="B319" s="104" t="s">
        <v>918</v>
      </c>
      <c r="C319" s="302" t="s">
        <v>1019</v>
      </c>
      <c r="D319" s="104" t="s">
        <v>1020</v>
      </c>
      <c r="E319" s="105">
        <v>450</v>
      </c>
      <c r="F319" s="106" t="s">
        <v>1021</v>
      </c>
      <c r="G319" s="107" t="s">
        <v>2452</v>
      </c>
      <c r="H319" s="235" t="s">
        <v>2303</v>
      </c>
      <c r="I319" s="74">
        <v>2000</v>
      </c>
      <c r="J319" s="74">
        <v>40000</v>
      </c>
    </row>
    <row r="320" spans="1:10" ht="56.25" x14ac:dyDescent="0.25">
      <c r="A320" s="103" t="s">
        <v>179</v>
      </c>
      <c r="B320" s="104" t="s">
        <v>918</v>
      </c>
      <c r="C320" s="302" t="s">
        <v>1019</v>
      </c>
      <c r="D320" s="104" t="s">
        <v>1022</v>
      </c>
      <c r="E320" s="105">
        <v>451</v>
      </c>
      <c r="F320" s="106" t="s">
        <v>1023</v>
      </c>
      <c r="G320" s="107" t="s">
        <v>2452</v>
      </c>
      <c r="H320" s="235" t="s">
        <v>2303</v>
      </c>
      <c r="I320" s="74">
        <v>2000</v>
      </c>
      <c r="J320" s="74">
        <v>20000</v>
      </c>
    </row>
    <row r="321" spans="1:10" ht="56.25" x14ac:dyDescent="0.25">
      <c r="A321" s="103" t="s">
        <v>179</v>
      </c>
      <c r="B321" s="104" t="s">
        <v>918</v>
      </c>
      <c r="C321" s="302" t="s">
        <v>1019</v>
      </c>
      <c r="D321" s="104" t="s">
        <v>1024</v>
      </c>
      <c r="E321" s="105">
        <v>452</v>
      </c>
      <c r="F321" s="106" t="s">
        <v>1025</v>
      </c>
      <c r="G321" s="107" t="s">
        <v>2452</v>
      </c>
      <c r="H321" s="235" t="s">
        <v>2303</v>
      </c>
      <c r="I321" s="74">
        <v>2000</v>
      </c>
      <c r="J321" s="74">
        <v>20000</v>
      </c>
    </row>
    <row r="322" spans="1:10" ht="56.25" x14ac:dyDescent="0.25">
      <c r="A322" s="103" t="s">
        <v>179</v>
      </c>
      <c r="B322" s="104" t="s">
        <v>918</v>
      </c>
      <c r="C322" s="302" t="s">
        <v>1019</v>
      </c>
      <c r="D322" s="104" t="s">
        <v>1026</v>
      </c>
      <c r="E322" s="105">
        <v>453</v>
      </c>
      <c r="F322" s="106" t="s">
        <v>1027</v>
      </c>
      <c r="G322" s="107" t="s">
        <v>2452</v>
      </c>
      <c r="H322" s="235" t="s">
        <v>2303</v>
      </c>
      <c r="I322" s="74">
        <v>2000</v>
      </c>
      <c r="J322" s="74">
        <v>20000</v>
      </c>
    </row>
    <row r="323" spans="1:10" ht="56.25" x14ac:dyDescent="0.25">
      <c r="A323" s="103" t="s">
        <v>179</v>
      </c>
      <c r="B323" s="104" t="s">
        <v>918</v>
      </c>
      <c r="C323" s="302" t="s">
        <v>1028</v>
      </c>
      <c r="D323" s="104" t="s">
        <v>1029</v>
      </c>
      <c r="E323" s="105">
        <v>460</v>
      </c>
      <c r="F323" s="106" t="s">
        <v>1030</v>
      </c>
      <c r="G323" s="107" t="s">
        <v>2452</v>
      </c>
      <c r="H323" s="235" t="s">
        <v>2303</v>
      </c>
      <c r="I323" s="74">
        <v>2000</v>
      </c>
      <c r="J323" s="74">
        <v>40000</v>
      </c>
    </row>
    <row r="324" spans="1:10" ht="56.25" x14ac:dyDescent="0.25">
      <c r="A324" s="103" t="s">
        <v>179</v>
      </c>
      <c r="B324" s="104" t="s">
        <v>918</v>
      </c>
      <c r="C324" s="302" t="s">
        <v>1028</v>
      </c>
      <c r="D324" s="104" t="s">
        <v>1031</v>
      </c>
      <c r="E324" s="105">
        <v>461</v>
      </c>
      <c r="F324" s="106" t="s">
        <v>1032</v>
      </c>
      <c r="G324" s="107" t="s">
        <v>2452</v>
      </c>
      <c r="H324" s="235" t="s">
        <v>2303</v>
      </c>
      <c r="I324" s="74">
        <v>2000</v>
      </c>
      <c r="J324" s="74">
        <v>40000</v>
      </c>
    </row>
    <row r="325" spans="1:10" ht="56.25" x14ac:dyDescent="0.25">
      <c r="A325" s="103" t="s">
        <v>179</v>
      </c>
      <c r="B325" s="104" t="s">
        <v>918</v>
      </c>
      <c r="C325" s="302" t="s">
        <v>1028</v>
      </c>
      <c r="D325" s="104" t="s">
        <v>1033</v>
      </c>
      <c r="E325" s="105">
        <v>462</v>
      </c>
      <c r="F325" s="106" t="s">
        <v>1034</v>
      </c>
      <c r="G325" s="107" t="s">
        <v>2452</v>
      </c>
      <c r="H325" s="235" t="s">
        <v>2303</v>
      </c>
      <c r="I325" s="74">
        <v>2000</v>
      </c>
      <c r="J325" s="74">
        <v>40000</v>
      </c>
    </row>
    <row r="326" spans="1:10" ht="56.25" x14ac:dyDescent="0.25">
      <c r="A326" s="103" t="s">
        <v>179</v>
      </c>
      <c r="B326" s="104" t="s">
        <v>918</v>
      </c>
      <c r="C326" s="302" t="s">
        <v>1028</v>
      </c>
      <c r="D326" s="104" t="s">
        <v>1035</v>
      </c>
      <c r="E326" s="105">
        <v>463</v>
      </c>
      <c r="F326" s="106" t="s">
        <v>1036</v>
      </c>
      <c r="G326" s="107" t="s">
        <v>2452</v>
      </c>
      <c r="H326" s="235" t="s">
        <v>2303</v>
      </c>
      <c r="I326" s="74">
        <v>2000</v>
      </c>
      <c r="J326" s="74">
        <v>40000</v>
      </c>
    </row>
    <row r="327" spans="1:10" ht="56.25" x14ac:dyDescent="0.25">
      <c r="A327" s="103" t="s">
        <v>179</v>
      </c>
      <c r="B327" s="104" t="s">
        <v>918</v>
      </c>
      <c r="C327" s="302" t="s">
        <v>1037</v>
      </c>
      <c r="D327" s="104" t="s">
        <v>1038</v>
      </c>
      <c r="E327" s="105">
        <v>470</v>
      </c>
      <c r="F327" s="106" t="s">
        <v>1039</v>
      </c>
      <c r="G327" s="107" t="s">
        <v>2453</v>
      </c>
      <c r="H327" s="235" t="s">
        <v>2303</v>
      </c>
      <c r="I327" s="74">
        <v>0</v>
      </c>
      <c r="J327" s="74">
        <v>0</v>
      </c>
    </row>
    <row r="328" spans="1:10" ht="56.25" x14ac:dyDescent="0.25">
      <c r="A328" s="103" t="s">
        <v>179</v>
      </c>
      <c r="B328" s="104" t="s">
        <v>918</v>
      </c>
      <c r="C328" s="302" t="s">
        <v>1037</v>
      </c>
      <c r="D328" s="104" t="s">
        <v>1040</v>
      </c>
      <c r="E328" s="105">
        <v>471</v>
      </c>
      <c r="F328" s="106" t="s">
        <v>1041</v>
      </c>
      <c r="G328" s="107" t="s">
        <v>2453</v>
      </c>
      <c r="H328" s="235" t="s">
        <v>2303</v>
      </c>
      <c r="I328" s="74">
        <v>0</v>
      </c>
      <c r="J328" s="74">
        <v>0</v>
      </c>
    </row>
    <row r="329" spans="1:10" ht="56.25" x14ac:dyDescent="0.25">
      <c r="A329" s="103" t="s">
        <v>179</v>
      </c>
      <c r="B329" s="104" t="s">
        <v>918</v>
      </c>
      <c r="C329" s="302" t="s">
        <v>1037</v>
      </c>
      <c r="D329" s="104" t="s">
        <v>1042</v>
      </c>
      <c r="E329" s="105">
        <v>472</v>
      </c>
      <c r="F329" s="106" t="s">
        <v>1043</v>
      </c>
      <c r="G329" s="107" t="s">
        <v>2453</v>
      </c>
      <c r="H329" s="235" t="s">
        <v>2303</v>
      </c>
      <c r="I329" s="74">
        <v>0</v>
      </c>
      <c r="J329" s="74">
        <v>0</v>
      </c>
    </row>
    <row r="330" spans="1:10" ht="56.25" x14ac:dyDescent="0.25">
      <c r="A330" s="103" t="s">
        <v>179</v>
      </c>
      <c r="B330" s="104" t="s">
        <v>918</v>
      </c>
      <c r="C330" s="302" t="s">
        <v>1037</v>
      </c>
      <c r="D330" s="104" t="s">
        <v>1044</v>
      </c>
      <c r="E330" s="105">
        <v>473</v>
      </c>
      <c r="F330" s="106" t="s">
        <v>1045</v>
      </c>
      <c r="G330" s="107" t="s">
        <v>2453</v>
      </c>
      <c r="H330" s="235" t="s">
        <v>2303</v>
      </c>
      <c r="I330" s="74">
        <v>0</v>
      </c>
      <c r="J330" s="74">
        <v>0</v>
      </c>
    </row>
    <row r="331" spans="1:10" ht="56.25" x14ac:dyDescent="0.25">
      <c r="A331" s="103" t="s">
        <v>179</v>
      </c>
      <c r="B331" s="104" t="s">
        <v>918</v>
      </c>
      <c r="C331" s="302" t="s">
        <v>1037</v>
      </c>
      <c r="D331" s="104" t="s">
        <v>1046</v>
      </c>
      <c r="E331" s="105">
        <v>474</v>
      </c>
      <c r="F331" s="106" t="s">
        <v>1047</v>
      </c>
      <c r="G331" s="107" t="s">
        <v>2453</v>
      </c>
      <c r="H331" s="235" t="s">
        <v>2303</v>
      </c>
      <c r="I331" s="74">
        <v>0</v>
      </c>
      <c r="J331" s="74">
        <v>0</v>
      </c>
    </row>
    <row r="332" spans="1:10" ht="56.25" x14ac:dyDescent="0.25">
      <c r="A332" s="103" t="s">
        <v>179</v>
      </c>
      <c r="B332" s="104" t="s">
        <v>918</v>
      </c>
      <c r="C332" s="302" t="s">
        <v>1037</v>
      </c>
      <c r="D332" s="104" t="s">
        <v>1048</v>
      </c>
      <c r="E332" s="105">
        <v>475</v>
      </c>
      <c r="F332" s="106" t="s">
        <v>1049</v>
      </c>
      <c r="G332" s="107" t="s">
        <v>2453</v>
      </c>
      <c r="H332" s="235" t="s">
        <v>2303</v>
      </c>
      <c r="I332" s="74">
        <v>1000</v>
      </c>
      <c r="J332" s="74">
        <v>15000</v>
      </c>
    </row>
    <row r="333" spans="1:10" ht="56.25" x14ac:dyDescent="0.25">
      <c r="A333" s="103" t="s">
        <v>179</v>
      </c>
      <c r="B333" s="104" t="s">
        <v>918</v>
      </c>
      <c r="C333" s="302" t="s">
        <v>1050</v>
      </c>
      <c r="D333" s="104" t="s">
        <v>1051</v>
      </c>
      <c r="E333" s="105">
        <v>480</v>
      </c>
      <c r="F333" s="106" t="s">
        <v>1052</v>
      </c>
      <c r="G333" s="107" t="s">
        <v>2453</v>
      </c>
      <c r="H333" s="235" t="s">
        <v>2303</v>
      </c>
      <c r="I333" s="74">
        <v>0</v>
      </c>
      <c r="J333" s="74">
        <v>0</v>
      </c>
    </row>
    <row r="334" spans="1:10" ht="56.25" x14ac:dyDescent="0.25">
      <c r="A334" s="103" t="s">
        <v>179</v>
      </c>
      <c r="B334" s="104" t="s">
        <v>918</v>
      </c>
      <c r="C334" s="302" t="s">
        <v>1050</v>
      </c>
      <c r="D334" s="104" t="s">
        <v>1053</v>
      </c>
      <c r="E334" s="105">
        <v>481</v>
      </c>
      <c r="F334" s="106" t="s">
        <v>1054</v>
      </c>
      <c r="G334" s="107" t="s">
        <v>2453</v>
      </c>
      <c r="H334" s="235" t="s">
        <v>2303</v>
      </c>
      <c r="I334" s="74">
        <v>0</v>
      </c>
      <c r="J334" s="74">
        <v>0</v>
      </c>
    </row>
    <row r="335" spans="1:10" ht="56.25" x14ac:dyDescent="0.25">
      <c r="A335" s="103" t="s">
        <v>179</v>
      </c>
      <c r="B335" s="104" t="s">
        <v>918</v>
      </c>
      <c r="C335" s="302" t="s">
        <v>1050</v>
      </c>
      <c r="D335" s="104" t="s">
        <v>1055</v>
      </c>
      <c r="E335" s="105">
        <v>482</v>
      </c>
      <c r="F335" s="106" t="s">
        <v>1056</v>
      </c>
      <c r="G335" s="107" t="s">
        <v>2453</v>
      </c>
      <c r="H335" s="235" t="s">
        <v>2303</v>
      </c>
      <c r="I335" s="74">
        <v>0</v>
      </c>
      <c r="J335" s="74">
        <v>0</v>
      </c>
    </row>
    <row r="336" spans="1:10" ht="56.25" x14ac:dyDescent="0.25">
      <c r="A336" s="103" t="s">
        <v>179</v>
      </c>
      <c r="B336" s="104" t="s">
        <v>918</v>
      </c>
      <c r="C336" s="302" t="s">
        <v>1050</v>
      </c>
      <c r="D336" s="104" t="s">
        <v>1057</v>
      </c>
      <c r="E336" s="105">
        <v>483</v>
      </c>
      <c r="F336" s="106" t="s">
        <v>1058</v>
      </c>
      <c r="G336" s="107" t="s">
        <v>2453</v>
      </c>
      <c r="H336" s="235" t="s">
        <v>2303</v>
      </c>
      <c r="I336" s="74">
        <v>0</v>
      </c>
      <c r="J336" s="74">
        <v>0</v>
      </c>
    </row>
    <row r="337" spans="1:10" ht="56.25" x14ac:dyDescent="0.25">
      <c r="A337" s="103" t="s">
        <v>179</v>
      </c>
      <c r="B337" s="104" t="s">
        <v>918</v>
      </c>
      <c r="C337" s="302" t="s">
        <v>1050</v>
      </c>
      <c r="D337" s="104" t="s">
        <v>1059</v>
      </c>
      <c r="E337" s="105">
        <v>484</v>
      </c>
      <c r="F337" s="106" t="s">
        <v>1060</v>
      </c>
      <c r="G337" s="107" t="s">
        <v>2453</v>
      </c>
      <c r="H337" s="235" t="s">
        <v>2303</v>
      </c>
      <c r="I337" s="74">
        <v>1000</v>
      </c>
      <c r="J337" s="74">
        <v>15000</v>
      </c>
    </row>
    <row r="338" spans="1:10" ht="56.25" x14ac:dyDescent="0.25">
      <c r="A338" s="103" t="s">
        <v>179</v>
      </c>
      <c r="B338" s="104" t="s">
        <v>918</v>
      </c>
      <c r="C338" s="302" t="s">
        <v>1061</v>
      </c>
      <c r="D338" s="104" t="s">
        <v>1062</v>
      </c>
      <c r="E338" s="105">
        <v>490</v>
      </c>
      <c r="F338" s="106" t="s">
        <v>1063</v>
      </c>
      <c r="G338" s="107" t="s">
        <v>2452</v>
      </c>
      <c r="H338" s="235" t="s">
        <v>2303</v>
      </c>
      <c r="I338" s="74">
        <v>0</v>
      </c>
      <c r="J338" s="74">
        <v>0</v>
      </c>
    </row>
    <row r="339" spans="1:10" ht="56.25" x14ac:dyDescent="0.25">
      <c r="A339" s="103" t="s">
        <v>179</v>
      </c>
      <c r="B339" s="104" t="s">
        <v>918</v>
      </c>
      <c r="C339" s="302" t="s">
        <v>1061</v>
      </c>
      <c r="D339" s="104" t="s">
        <v>1064</v>
      </c>
      <c r="E339" s="105">
        <v>491</v>
      </c>
      <c r="F339" s="106" t="s">
        <v>1065</v>
      </c>
      <c r="G339" s="107" t="s">
        <v>2452</v>
      </c>
      <c r="H339" s="235" t="s">
        <v>2303</v>
      </c>
      <c r="I339" s="74">
        <v>0</v>
      </c>
      <c r="J339" s="74">
        <v>0</v>
      </c>
    </row>
    <row r="340" spans="1:10" ht="56.25" x14ac:dyDescent="0.25">
      <c r="A340" s="103" t="s">
        <v>179</v>
      </c>
      <c r="B340" s="104" t="s">
        <v>918</v>
      </c>
      <c r="C340" s="302" t="s">
        <v>1061</v>
      </c>
      <c r="D340" s="104" t="s">
        <v>1066</v>
      </c>
      <c r="E340" s="105">
        <v>492</v>
      </c>
      <c r="F340" s="106" t="s">
        <v>1067</v>
      </c>
      <c r="G340" s="107" t="s">
        <v>2452</v>
      </c>
      <c r="H340" s="235" t="s">
        <v>2303</v>
      </c>
      <c r="I340" s="74">
        <v>0</v>
      </c>
      <c r="J340" s="74">
        <v>0</v>
      </c>
    </row>
    <row r="341" spans="1:10" ht="56.25" x14ac:dyDescent="0.25">
      <c r="A341" s="103" t="s">
        <v>179</v>
      </c>
      <c r="B341" s="104" t="s">
        <v>918</v>
      </c>
      <c r="C341" s="302" t="s">
        <v>1068</v>
      </c>
      <c r="D341" s="104" t="s">
        <v>1069</v>
      </c>
      <c r="E341" s="105" t="s">
        <v>1070</v>
      </c>
      <c r="F341" s="106" t="s">
        <v>1071</v>
      </c>
      <c r="G341" s="107" t="s">
        <v>2452</v>
      </c>
      <c r="H341" s="235" t="s">
        <v>2303</v>
      </c>
      <c r="I341" s="74">
        <v>2000</v>
      </c>
      <c r="J341" s="74">
        <v>40000</v>
      </c>
    </row>
    <row r="342" spans="1:10" ht="56.25" x14ac:dyDescent="0.25">
      <c r="A342" s="103" t="s">
        <v>179</v>
      </c>
      <c r="B342" s="104" t="s">
        <v>918</v>
      </c>
      <c r="C342" s="302" t="s">
        <v>1068</v>
      </c>
      <c r="D342" s="104" t="s">
        <v>1072</v>
      </c>
      <c r="E342" s="105" t="s">
        <v>1073</v>
      </c>
      <c r="F342" s="106" t="s">
        <v>1074</v>
      </c>
      <c r="G342" s="107" t="s">
        <v>2452</v>
      </c>
      <c r="H342" s="235" t="s">
        <v>2303</v>
      </c>
      <c r="I342" s="74">
        <v>2000</v>
      </c>
      <c r="J342" s="74">
        <v>40000</v>
      </c>
    </row>
    <row r="343" spans="1:10" ht="56.25" x14ac:dyDescent="0.25">
      <c r="A343" s="103" t="s">
        <v>179</v>
      </c>
      <c r="B343" s="104" t="s">
        <v>918</v>
      </c>
      <c r="C343" s="302" t="s">
        <v>1075</v>
      </c>
      <c r="D343" s="104" t="s">
        <v>1076</v>
      </c>
      <c r="E343" s="105" t="s">
        <v>1077</v>
      </c>
      <c r="F343" s="106" t="s">
        <v>1078</v>
      </c>
      <c r="G343" s="107" t="s">
        <v>2452</v>
      </c>
      <c r="H343" s="235" t="s">
        <v>2303</v>
      </c>
      <c r="I343" s="74">
        <v>2000</v>
      </c>
      <c r="J343" s="74">
        <v>40000</v>
      </c>
    </row>
    <row r="344" spans="1:10" ht="56.25" x14ac:dyDescent="0.25">
      <c r="A344" s="103" t="s">
        <v>179</v>
      </c>
      <c r="B344" s="104" t="s">
        <v>918</v>
      </c>
      <c r="C344" s="302" t="s">
        <v>1075</v>
      </c>
      <c r="D344" s="104" t="s">
        <v>1079</v>
      </c>
      <c r="E344" s="105" t="s">
        <v>1080</v>
      </c>
      <c r="F344" s="106" t="s">
        <v>1081</v>
      </c>
      <c r="G344" s="107" t="s">
        <v>2452</v>
      </c>
      <c r="H344" s="235" t="s">
        <v>2303</v>
      </c>
      <c r="I344" s="74">
        <v>2000</v>
      </c>
      <c r="J344" s="74">
        <v>40000</v>
      </c>
    </row>
    <row r="345" spans="1:10" ht="56.25" x14ac:dyDescent="0.25">
      <c r="A345" s="103" t="s">
        <v>179</v>
      </c>
      <c r="B345" s="104" t="s">
        <v>918</v>
      </c>
      <c r="C345" s="302" t="s">
        <v>1075</v>
      </c>
      <c r="D345" s="104" t="s">
        <v>1082</v>
      </c>
      <c r="E345" s="105" t="s">
        <v>1083</v>
      </c>
      <c r="F345" s="106" t="s">
        <v>1084</v>
      </c>
      <c r="G345" s="107" t="s">
        <v>2452</v>
      </c>
      <c r="H345" s="235" t="s">
        <v>2303</v>
      </c>
      <c r="I345" s="74">
        <v>2000</v>
      </c>
      <c r="J345" s="74">
        <v>40000</v>
      </c>
    </row>
    <row r="346" spans="1:10" ht="56.25" x14ac:dyDescent="0.25">
      <c r="A346" s="103" t="s">
        <v>179</v>
      </c>
      <c r="B346" s="104" t="s">
        <v>918</v>
      </c>
      <c r="C346" s="302" t="s">
        <v>1075</v>
      </c>
      <c r="D346" s="104" t="s">
        <v>1085</v>
      </c>
      <c r="E346" s="105" t="s">
        <v>1086</v>
      </c>
      <c r="F346" s="106" t="s">
        <v>1087</v>
      </c>
      <c r="G346" s="107" t="s">
        <v>2452</v>
      </c>
      <c r="H346" s="235" t="s">
        <v>2303</v>
      </c>
      <c r="I346" s="74">
        <v>2000</v>
      </c>
      <c r="J346" s="74">
        <v>40000</v>
      </c>
    </row>
    <row r="347" spans="1:10" ht="56.25" x14ac:dyDescent="0.25">
      <c r="A347" s="103" t="s">
        <v>179</v>
      </c>
      <c r="B347" s="104" t="s">
        <v>918</v>
      </c>
      <c r="C347" s="302" t="s">
        <v>1075</v>
      </c>
      <c r="D347" s="104" t="s">
        <v>1088</v>
      </c>
      <c r="E347" s="105" t="s">
        <v>1089</v>
      </c>
      <c r="F347" s="106" t="s">
        <v>1090</v>
      </c>
      <c r="G347" s="107" t="s">
        <v>2452</v>
      </c>
      <c r="H347" s="235" t="s">
        <v>2303</v>
      </c>
      <c r="I347" s="74">
        <v>2000</v>
      </c>
      <c r="J347" s="74">
        <v>40000</v>
      </c>
    </row>
    <row r="348" spans="1:10" ht="56.25" x14ac:dyDescent="0.25">
      <c r="A348" s="103" t="s">
        <v>179</v>
      </c>
      <c r="B348" s="104" t="s">
        <v>918</v>
      </c>
      <c r="C348" s="302" t="s">
        <v>1091</v>
      </c>
      <c r="D348" s="104" t="s">
        <v>1092</v>
      </c>
      <c r="E348" s="105" t="s">
        <v>1093</v>
      </c>
      <c r="F348" s="106" t="s">
        <v>1094</v>
      </c>
      <c r="G348" s="107" t="s">
        <v>2452</v>
      </c>
      <c r="H348" s="235" t="s">
        <v>2303</v>
      </c>
      <c r="I348" s="74">
        <v>2000</v>
      </c>
      <c r="J348" s="74">
        <v>40000</v>
      </c>
    </row>
    <row r="349" spans="1:10" ht="56.25" x14ac:dyDescent="0.25">
      <c r="A349" s="103" t="s">
        <v>179</v>
      </c>
      <c r="B349" s="104" t="s">
        <v>918</v>
      </c>
      <c r="C349" s="302" t="s">
        <v>1091</v>
      </c>
      <c r="D349" s="104" t="s">
        <v>1095</v>
      </c>
      <c r="E349" s="105" t="s">
        <v>1096</v>
      </c>
      <c r="F349" s="106" t="s">
        <v>1097</v>
      </c>
      <c r="G349" s="107" t="s">
        <v>2452</v>
      </c>
      <c r="H349" s="235" t="s">
        <v>2303</v>
      </c>
      <c r="I349" s="74">
        <v>2000</v>
      </c>
      <c r="J349" s="74">
        <v>40000</v>
      </c>
    </row>
    <row r="350" spans="1:10" ht="56.25" x14ac:dyDescent="0.25">
      <c r="A350" s="103" t="s">
        <v>179</v>
      </c>
      <c r="B350" s="104" t="s">
        <v>918</v>
      </c>
      <c r="C350" s="302" t="s">
        <v>1091</v>
      </c>
      <c r="D350" s="104" t="s">
        <v>1098</v>
      </c>
      <c r="E350" s="105" t="s">
        <v>1099</v>
      </c>
      <c r="F350" s="106" t="s">
        <v>1100</v>
      </c>
      <c r="G350" s="107" t="s">
        <v>2452</v>
      </c>
      <c r="H350" s="235" t="s">
        <v>2303</v>
      </c>
      <c r="I350" s="74">
        <v>2000</v>
      </c>
      <c r="J350" s="74">
        <v>40000</v>
      </c>
    </row>
    <row r="351" spans="1:10" ht="56.25" x14ac:dyDescent="0.25">
      <c r="A351" s="103" t="s">
        <v>179</v>
      </c>
      <c r="B351" s="104" t="s">
        <v>918</v>
      </c>
      <c r="C351" s="302" t="s">
        <v>1091</v>
      </c>
      <c r="D351" s="104" t="s">
        <v>1101</v>
      </c>
      <c r="E351" s="105" t="s">
        <v>1102</v>
      </c>
      <c r="F351" s="106" t="s">
        <v>1103</v>
      </c>
      <c r="G351" s="107" t="s">
        <v>2452</v>
      </c>
      <c r="H351" s="235" t="s">
        <v>2303</v>
      </c>
      <c r="I351" s="74">
        <v>2000</v>
      </c>
      <c r="J351" s="74">
        <v>40000</v>
      </c>
    </row>
    <row r="352" spans="1:10" ht="56.25" x14ac:dyDescent="0.25">
      <c r="A352" s="103" t="s">
        <v>179</v>
      </c>
      <c r="B352" s="104" t="s">
        <v>918</v>
      </c>
      <c r="C352" s="302" t="s">
        <v>1091</v>
      </c>
      <c r="D352" s="104" t="s">
        <v>1104</v>
      </c>
      <c r="E352" s="105" t="s">
        <v>1105</v>
      </c>
      <c r="F352" s="106" t="s">
        <v>1106</v>
      </c>
      <c r="G352" s="107" t="s">
        <v>2452</v>
      </c>
      <c r="H352" s="235" t="s">
        <v>2303</v>
      </c>
      <c r="I352" s="74">
        <v>2000</v>
      </c>
      <c r="J352" s="74">
        <v>30000</v>
      </c>
    </row>
    <row r="353" spans="1:10" ht="56.25" x14ac:dyDescent="0.25">
      <c r="A353" s="103" t="s">
        <v>179</v>
      </c>
      <c r="B353" s="104" t="s">
        <v>918</v>
      </c>
      <c r="C353" s="302" t="s">
        <v>1107</v>
      </c>
      <c r="D353" s="104" t="s">
        <v>1108</v>
      </c>
      <c r="E353" s="105" t="s">
        <v>1109</v>
      </c>
      <c r="F353" s="106" t="s">
        <v>1110</v>
      </c>
      <c r="G353" s="107" t="s">
        <v>2452</v>
      </c>
      <c r="H353" s="235" t="s">
        <v>2303</v>
      </c>
      <c r="I353" s="74">
        <v>1000</v>
      </c>
      <c r="J353" s="74">
        <v>20000</v>
      </c>
    </row>
    <row r="354" spans="1:10" ht="56.25" x14ac:dyDescent="0.25">
      <c r="A354" s="103" t="s">
        <v>179</v>
      </c>
      <c r="B354" s="104" t="s">
        <v>918</v>
      </c>
      <c r="C354" s="302" t="s">
        <v>1107</v>
      </c>
      <c r="D354" s="104" t="s">
        <v>1111</v>
      </c>
      <c r="E354" s="105" t="s">
        <v>1112</v>
      </c>
      <c r="F354" s="106" t="s">
        <v>1113</v>
      </c>
      <c r="G354" s="107" t="s">
        <v>2452</v>
      </c>
      <c r="H354" s="235" t="s">
        <v>2303</v>
      </c>
      <c r="I354" s="74">
        <v>1000</v>
      </c>
      <c r="J354" s="74">
        <v>20000</v>
      </c>
    </row>
    <row r="355" spans="1:10" ht="56.25" x14ac:dyDescent="0.25">
      <c r="A355" s="103" t="s">
        <v>179</v>
      </c>
      <c r="B355" s="104" t="s">
        <v>918</v>
      </c>
      <c r="C355" s="302" t="s">
        <v>1107</v>
      </c>
      <c r="D355" s="104" t="s">
        <v>1114</v>
      </c>
      <c r="E355" s="105" t="s">
        <v>1115</v>
      </c>
      <c r="F355" s="106" t="s">
        <v>1116</v>
      </c>
      <c r="G355" s="107" t="s">
        <v>2452</v>
      </c>
      <c r="H355" s="235" t="s">
        <v>2303</v>
      </c>
      <c r="I355" s="74">
        <v>1000</v>
      </c>
      <c r="J355" s="74">
        <v>20000</v>
      </c>
    </row>
    <row r="356" spans="1:10" ht="56.25" x14ac:dyDescent="0.25">
      <c r="A356" s="103" t="s">
        <v>179</v>
      </c>
      <c r="B356" s="104" t="s">
        <v>918</v>
      </c>
      <c r="C356" s="302" t="s">
        <v>1107</v>
      </c>
      <c r="D356" s="104" t="s">
        <v>1117</v>
      </c>
      <c r="E356" s="105" t="s">
        <v>1118</v>
      </c>
      <c r="F356" s="106" t="s">
        <v>1119</v>
      </c>
      <c r="G356" s="107" t="s">
        <v>2452</v>
      </c>
      <c r="H356" s="235" t="s">
        <v>2303</v>
      </c>
      <c r="I356" s="74">
        <v>1000</v>
      </c>
      <c r="J356" s="74">
        <v>20000</v>
      </c>
    </row>
    <row r="357" spans="1:10" ht="56.25" x14ac:dyDescent="0.25">
      <c r="A357" s="103" t="s">
        <v>179</v>
      </c>
      <c r="B357" s="104" t="s">
        <v>918</v>
      </c>
      <c r="C357" s="302" t="s">
        <v>1107</v>
      </c>
      <c r="D357" s="104" t="s">
        <v>1120</v>
      </c>
      <c r="E357" s="105" t="s">
        <v>1121</v>
      </c>
      <c r="F357" s="106" t="s">
        <v>1122</v>
      </c>
      <c r="G357" s="107" t="s">
        <v>2452</v>
      </c>
      <c r="H357" s="235" t="s">
        <v>2303</v>
      </c>
      <c r="I357" s="74">
        <v>1000</v>
      </c>
      <c r="J357" s="74">
        <v>20000</v>
      </c>
    </row>
    <row r="358" spans="1:10" ht="56.25" x14ac:dyDescent="0.25">
      <c r="A358" s="103" t="s">
        <v>179</v>
      </c>
      <c r="B358" s="104" t="s">
        <v>918</v>
      </c>
      <c r="C358" s="302" t="s">
        <v>1107</v>
      </c>
      <c r="D358" s="104" t="s">
        <v>1123</v>
      </c>
      <c r="E358" s="105" t="s">
        <v>1124</v>
      </c>
      <c r="F358" s="106" t="s">
        <v>1125</v>
      </c>
      <c r="G358" s="107" t="s">
        <v>2452</v>
      </c>
      <c r="H358" s="235" t="s">
        <v>2303</v>
      </c>
      <c r="I358" s="74">
        <v>1000</v>
      </c>
      <c r="J358" s="74">
        <v>20000</v>
      </c>
    </row>
    <row r="359" spans="1:10" ht="56.25" x14ac:dyDescent="0.25">
      <c r="A359" s="103" t="s">
        <v>179</v>
      </c>
      <c r="B359" s="104" t="s">
        <v>918</v>
      </c>
      <c r="C359" s="302" t="s">
        <v>1126</v>
      </c>
      <c r="D359" s="104" t="s">
        <v>1127</v>
      </c>
      <c r="E359" s="105" t="s">
        <v>1128</v>
      </c>
      <c r="F359" s="106" t="s">
        <v>1129</v>
      </c>
      <c r="G359" s="107" t="s">
        <v>2452</v>
      </c>
      <c r="H359" s="235" t="s">
        <v>2303</v>
      </c>
      <c r="I359" s="74">
        <v>2000</v>
      </c>
      <c r="J359" s="74">
        <v>40000</v>
      </c>
    </row>
    <row r="360" spans="1:10" ht="56.25" x14ac:dyDescent="0.25">
      <c r="A360" s="103" t="s">
        <v>179</v>
      </c>
      <c r="B360" s="104" t="s">
        <v>918</v>
      </c>
      <c r="C360" s="302" t="s">
        <v>1126</v>
      </c>
      <c r="D360" s="104" t="s">
        <v>1130</v>
      </c>
      <c r="E360" s="105" t="s">
        <v>1131</v>
      </c>
      <c r="F360" s="106" t="s">
        <v>1132</v>
      </c>
      <c r="G360" s="107" t="s">
        <v>2452</v>
      </c>
      <c r="H360" s="235" t="s">
        <v>2303</v>
      </c>
      <c r="I360" s="74">
        <v>2000</v>
      </c>
      <c r="J360" s="74">
        <v>40000</v>
      </c>
    </row>
    <row r="361" spans="1:10" ht="56.25" x14ac:dyDescent="0.25">
      <c r="A361" s="103" t="s">
        <v>179</v>
      </c>
      <c r="B361" s="104" t="s">
        <v>918</v>
      </c>
      <c r="C361" s="302" t="s">
        <v>1126</v>
      </c>
      <c r="D361" s="104" t="s">
        <v>1133</v>
      </c>
      <c r="E361" s="105" t="s">
        <v>1134</v>
      </c>
      <c r="F361" s="106" t="s">
        <v>1135</v>
      </c>
      <c r="G361" s="107" t="s">
        <v>2452</v>
      </c>
      <c r="H361" s="235" t="s">
        <v>2303</v>
      </c>
      <c r="I361" s="74">
        <v>2000</v>
      </c>
      <c r="J361" s="74">
        <v>40000</v>
      </c>
    </row>
    <row r="362" spans="1:10" ht="56.25" x14ac:dyDescent="0.25">
      <c r="A362" s="103" t="s">
        <v>179</v>
      </c>
      <c r="B362" s="104" t="s">
        <v>918</v>
      </c>
      <c r="C362" s="302" t="s">
        <v>1126</v>
      </c>
      <c r="D362" s="104" t="s">
        <v>1136</v>
      </c>
      <c r="E362" s="105" t="s">
        <v>1137</v>
      </c>
      <c r="F362" s="106" t="s">
        <v>1138</v>
      </c>
      <c r="G362" s="107" t="s">
        <v>2452</v>
      </c>
      <c r="H362" s="235" t="s">
        <v>2303</v>
      </c>
      <c r="I362" s="74">
        <v>2000</v>
      </c>
      <c r="J362" s="74">
        <v>40000</v>
      </c>
    </row>
    <row r="363" spans="1:10" ht="56.25" x14ac:dyDescent="0.25">
      <c r="A363" s="103" t="s">
        <v>179</v>
      </c>
      <c r="B363" s="104" t="s">
        <v>918</v>
      </c>
      <c r="C363" s="302" t="s">
        <v>1139</v>
      </c>
      <c r="D363" s="104" t="s">
        <v>1140</v>
      </c>
      <c r="E363" s="105" t="s">
        <v>1141</v>
      </c>
      <c r="F363" s="106" t="s">
        <v>1142</v>
      </c>
      <c r="G363" s="107" t="s">
        <v>2452</v>
      </c>
      <c r="H363" s="235" t="s">
        <v>2303</v>
      </c>
      <c r="I363" s="74">
        <v>1000</v>
      </c>
      <c r="J363" s="74">
        <v>20000</v>
      </c>
    </row>
    <row r="364" spans="1:10" ht="56.25" x14ac:dyDescent="0.25">
      <c r="A364" s="103" t="s">
        <v>179</v>
      </c>
      <c r="B364" s="104" t="s">
        <v>918</v>
      </c>
      <c r="C364" s="302" t="s">
        <v>1139</v>
      </c>
      <c r="D364" s="104" t="s">
        <v>1143</v>
      </c>
      <c r="E364" s="105" t="s">
        <v>1144</v>
      </c>
      <c r="F364" s="106" t="s">
        <v>1145</v>
      </c>
      <c r="G364" s="107" t="s">
        <v>2452</v>
      </c>
      <c r="H364" s="235" t="s">
        <v>2303</v>
      </c>
      <c r="I364" s="74">
        <v>1000</v>
      </c>
      <c r="J364" s="74">
        <v>20000</v>
      </c>
    </row>
    <row r="365" spans="1:10" ht="56.25" x14ac:dyDescent="0.25">
      <c r="A365" s="103" t="s">
        <v>179</v>
      </c>
      <c r="B365" s="104" t="s">
        <v>918</v>
      </c>
      <c r="C365" s="302" t="s">
        <v>1139</v>
      </c>
      <c r="D365" s="104" t="s">
        <v>1146</v>
      </c>
      <c r="E365" s="105" t="s">
        <v>1147</v>
      </c>
      <c r="F365" s="106" t="s">
        <v>1148</v>
      </c>
      <c r="G365" s="107" t="s">
        <v>2452</v>
      </c>
      <c r="H365" s="235" t="s">
        <v>2303</v>
      </c>
      <c r="I365" s="74">
        <v>1000</v>
      </c>
      <c r="J365" s="74">
        <v>20000</v>
      </c>
    </row>
    <row r="366" spans="1:10" ht="56.25" x14ac:dyDescent="0.25">
      <c r="A366" s="103" t="s">
        <v>179</v>
      </c>
      <c r="B366" s="104" t="s">
        <v>918</v>
      </c>
      <c r="C366" s="302" t="s">
        <v>1139</v>
      </c>
      <c r="D366" s="104" t="s">
        <v>1149</v>
      </c>
      <c r="E366" s="105" t="s">
        <v>1150</v>
      </c>
      <c r="F366" s="106" t="s">
        <v>1151</v>
      </c>
      <c r="G366" s="107" t="s">
        <v>2452</v>
      </c>
      <c r="H366" s="235" t="s">
        <v>2303</v>
      </c>
      <c r="I366" s="74">
        <v>1000</v>
      </c>
      <c r="J366" s="74">
        <v>20000</v>
      </c>
    </row>
    <row r="367" spans="1:10" ht="56.25" x14ac:dyDescent="0.25">
      <c r="A367" s="103" t="s">
        <v>179</v>
      </c>
      <c r="B367" s="104" t="s">
        <v>918</v>
      </c>
      <c r="C367" s="302" t="s">
        <v>1139</v>
      </c>
      <c r="D367" s="104" t="s">
        <v>1152</v>
      </c>
      <c r="E367" s="105" t="s">
        <v>1153</v>
      </c>
      <c r="F367" s="106" t="s">
        <v>1154</v>
      </c>
      <c r="G367" s="107" t="s">
        <v>2452</v>
      </c>
      <c r="H367" s="235" t="s">
        <v>2303</v>
      </c>
      <c r="I367" s="74">
        <v>1000</v>
      </c>
      <c r="J367" s="74">
        <v>20000</v>
      </c>
    </row>
    <row r="368" spans="1:10" ht="56.25" x14ac:dyDescent="0.25">
      <c r="A368" s="103" t="s">
        <v>179</v>
      </c>
      <c r="B368" s="104" t="s">
        <v>918</v>
      </c>
      <c r="C368" s="302" t="s">
        <v>1139</v>
      </c>
      <c r="D368" s="104" t="s">
        <v>1155</v>
      </c>
      <c r="E368" s="105" t="s">
        <v>1156</v>
      </c>
      <c r="F368" s="106" t="s">
        <v>1157</v>
      </c>
      <c r="G368" s="107" t="s">
        <v>2453</v>
      </c>
      <c r="H368" s="235" t="s">
        <v>2303</v>
      </c>
      <c r="I368" s="74">
        <v>0</v>
      </c>
      <c r="J368" s="74">
        <v>0</v>
      </c>
    </row>
    <row r="369" spans="1:10" ht="56.25" x14ac:dyDescent="0.25">
      <c r="A369" s="103" t="s">
        <v>179</v>
      </c>
      <c r="B369" s="104" t="s">
        <v>918</v>
      </c>
      <c r="C369" s="302" t="s">
        <v>1139</v>
      </c>
      <c r="D369" s="104" t="s">
        <v>1158</v>
      </c>
      <c r="E369" s="105" t="s">
        <v>1159</v>
      </c>
      <c r="F369" s="106" t="s">
        <v>1160</v>
      </c>
      <c r="G369" s="107" t="s">
        <v>2452</v>
      </c>
      <c r="H369" s="235" t="s">
        <v>2303</v>
      </c>
      <c r="I369" s="74">
        <v>1000</v>
      </c>
      <c r="J369" s="74">
        <v>20000</v>
      </c>
    </row>
    <row r="370" spans="1:10" ht="56.25" x14ac:dyDescent="0.25">
      <c r="A370" s="103" t="s">
        <v>179</v>
      </c>
      <c r="B370" s="104" t="s">
        <v>918</v>
      </c>
      <c r="C370" s="302" t="s">
        <v>1139</v>
      </c>
      <c r="D370" s="104" t="s">
        <v>1161</v>
      </c>
      <c r="E370" s="105" t="s">
        <v>1162</v>
      </c>
      <c r="F370" s="106" t="s">
        <v>1163</v>
      </c>
      <c r="G370" s="107" t="s">
        <v>2452</v>
      </c>
      <c r="H370" s="235" t="s">
        <v>2303</v>
      </c>
      <c r="I370" s="74">
        <v>1000</v>
      </c>
      <c r="J370" s="74">
        <v>20000</v>
      </c>
    </row>
    <row r="371" spans="1:10" ht="56.25" x14ac:dyDescent="0.25">
      <c r="A371" s="103" t="s">
        <v>179</v>
      </c>
      <c r="B371" s="104" t="s">
        <v>918</v>
      </c>
      <c r="C371" s="302" t="s">
        <v>1139</v>
      </c>
      <c r="D371" s="104" t="s">
        <v>1164</v>
      </c>
      <c r="E371" s="105" t="s">
        <v>1165</v>
      </c>
      <c r="F371" s="106" t="s">
        <v>1166</v>
      </c>
      <c r="G371" s="107" t="s">
        <v>2452</v>
      </c>
      <c r="H371" s="235" t="s">
        <v>2303</v>
      </c>
      <c r="I371" s="74">
        <v>1000</v>
      </c>
      <c r="J371" s="74">
        <v>20000</v>
      </c>
    </row>
    <row r="372" spans="1:10" ht="56.25" x14ac:dyDescent="0.25">
      <c r="A372" s="103" t="s">
        <v>179</v>
      </c>
      <c r="B372" s="104" t="s">
        <v>918</v>
      </c>
      <c r="C372" s="302" t="s">
        <v>1167</v>
      </c>
      <c r="D372" s="104" t="s">
        <v>1168</v>
      </c>
      <c r="E372" s="105" t="s">
        <v>1169</v>
      </c>
      <c r="F372" s="106" t="s">
        <v>1170</v>
      </c>
      <c r="G372" s="107" t="s">
        <v>2452</v>
      </c>
      <c r="H372" s="235" t="s">
        <v>2303</v>
      </c>
      <c r="I372" s="74">
        <v>1000</v>
      </c>
      <c r="J372" s="74">
        <v>20000</v>
      </c>
    </row>
    <row r="373" spans="1:10" ht="56.25" x14ac:dyDescent="0.25">
      <c r="A373" s="103" t="s">
        <v>179</v>
      </c>
      <c r="B373" s="104" t="s">
        <v>918</v>
      </c>
      <c r="C373" s="302" t="s">
        <v>1167</v>
      </c>
      <c r="D373" s="104" t="s">
        <v>1171</v>
      </c>
      <c r="E373" s="105" t="s">
        <v>1172</v>
      </c>
      <c r="F373" s="106" t="s">
        <v>1173</v>
      </c>
      <c r="G373" s="107" t="s">
        <v>2452</v>
      </c>
      <c r="H373" s="235" t="s">
        <v>2303</v>
      </c>
      <c r="I373" s="74">
        <v>1000</v>
      </c>
      <c r="J373" s="74">
        <v>20000</v>
      </c>
    </row>
    <row r="374" spans="1:10" ht="56.25" x14ac:dyDescent="0.25">
      <c r="A374" s="103" t="s">
        <v>179</v>
      </c>
      <c r="B374" s="104" t="s">
        <v>918</v>
      </c>
      <c r="C374" s="302" t="s">
        <v>1167</v>
      </c>
      <c r="D374" s="104" t="s">
        <v>1174</v>
      </c>
      <c r="E374" s="105" t="s">
        <v>1175</v>
      </c>
      <c r="F374" s="106" t="s">
        <v>1176</v>
      </c>
      <c r="G374" s="107" t="s">
        <v>2452</v>
      </c>
      <c r="H374" s="235" t="s">
        <v>2303</v>
      </c>
      <c r="I374" s="74">
        <v>1000</v>
      </c>
      <c r="J374" s="74">
        <v>20000</v>
      </c>
    </row>
    <row r="375" spans="1:10" ht="56.25" x14ac:dyDescent="0.25">
      <c r="A375" s="103" t="s">
        <v>179</v>
      </c>
      <c r="B375" s="104" t="s">
        <v>918</v>
      </c>
      <c r="C375" s="302" t="s">
        <v>1167</v>
      </c>
      <c r="D375" s="104" t="s">
        <v>1177</v>
      </c>
      <c r="E375" s="105" t="s">
        <v>1178</v>
      </c>
      <c r="F375" s="106" t="s">
        <v>1179</v>
      </c>
      <c r="G375" s="107" t="s">
        <v>2453</v>
      </c>
      <c r="H375" s="235" t="s">
        <v>2303</v>
      </c>
      <c r="I375" s="74">
        <v>0</v>
      </c>
      <c r="J375" s="74">
        <v>0</v>
      </c>
    </row>
    <row r="376" spans="1:10" ht="56.25" x14ac:dyDescent="0.25">
      <c r="A376" s="103" t="s">
        <v>179</v>
      </c>
      <c r="B376" s="104" t="s">
        <v>918</v>
      </c>
      <c r="C376" s="302" t="s">
        <v>1167</v>
      </c>
      <c r="D376" s="104" t="s">
        <v>1180</v>
      </c>
      <c r="E376" s="105" t="s">
        <v>1181</v>
      </c>
      <c r="F376" s="106" t="s">
        <v>1182</v>
      </c>
      <c r="G376" s="107" t="s">
        <v>2453</v>
      </c>
      <c r="H376" s="235" t="s">
        <v>2303</v>
      </c>
      <c r="I376" s="74">
        <v>0</v>
      </c>
      <c r="J376" s="74">
        <v>0</v>
      </c>
    </row>
    <row r="377" spans="1:10" ht="56.25" x14ac:dyDescent="0.25">
      <c r="A377" s="103" t="s">
        <v>179</v>
      </c>
      <c r="B377" s="104" t="s">
        <v>918</v>
      </c>
      <c r="C377" s="302" t="s">
        <v>1167</v>
      </c>
      <c r="D377" s="104" t="s">
        <v>1183</v>
      </c>
      <c r="E377" s="105" t="s">
        <v>1184</v>
      </c>
      <c r="F377" s="106" t="s">
        <v>1185</v>
      </c>
      <c r="G377" s="107" t="s">
        <v>2453</v>
      </c>
      <c r="H377" s="235" t="s">
        <v>2303</v>
      </c>
      <c r="I377" s="74">
        <v>0</v>
      </c>
      <c r="J377" s="74">
        <v>0</v>
      </c>
    </row>
    <row r="378" spans="1:10" ht="56.25" x14ac:dyDescent="0.25">
      <c r="A378" s="103" t="s">
        <v>179</v>
      </c>
      <c r="B378" s="104" t="s">
        <v>918</v>
      </c>
      <c r="C378" s="302" t="s">
        <v>1167</v>
      </c>
      <c r="D378" s="104" t="s">
        <v>1186</v>
      </c>
      <c r="E378" s="105" t="s">
        <v>1187</v>
      </c>
      <c r="F378" s="106" t="s">
        <v>1188</v>
      </c>
      <c r="G378" s="107" t="s">
        <v>2453</v>
      </c>
      <c r="H378" s="235" t="s">
        <v>2303</v>
      </c>
      <c r="I378" s="74">
        <v>0</v>
      </c>
      <c r="J378" s="74">
        <v>0</v>
      </c>
    </row>
    <row r="379" spans="1:10" ht="56.25" x14ac:dyDescent="0.25">
      <c r="A379" s="103" t="s">
        <v>179</v>
      </c>
      <c r="B379" s="104" t="s">
        <v>918</v>
      </c>
      <c r="C379" s="302" t="s">
        <v>1167</v>
      </c>
      <c r="D379" s="104" t="s">
        <v>1189</v>
      </c>
      <c r="E379" s="105" t="s">
        <v>1190</v>
      </c>
      <c r="F379" s="106" t="s">
        <v>1191</v>
      </c>
      <c r="G379" s="107" t="s">
        <v>2453</v>
      </c>
      <c r="H379" s="235" t="s">
        <v>2303</v>
      </c>
      <c r="I379" s="74">
        <v>0</v>
      </c>
      <c r="J379" s="74">
        <v>0</v>
      </c>
    </row>
    <row r="380" spans="1:10" ht="56.25" x14ac:dyDescent="0.25">
      <c r="A380" s="103" t="s">
        <v>179</v>
      </c>
      <c r="B380" s="104" t="s">
        <v>918</v>
      </c>
      <c r="C380" s="302" t="s">
        <v>1167</v>
      </c>
      <c r="D380" s="104" t="s">
        <v>1192</v>
      </c>
      <c r="E380" s="105" t="s">
        <v>1193</v>
      </c>
      <c r="F380" s="106" t="s">
        <v>1194</v>
      </c>
      <c r="G380" s="107" t="s">
        <v>2453</v>
      </c>
      <c r="H380" s="235" t="s">
        <v>2303</v>
      </c>
      <c r="I380" s="74">
        <v>0</v>
      </c>
      <c r="J380" s="74">
        <v>0</v>
      </c>
    </row>
    <row r="381" spans="1:10" ht="56.25" x14ac:dyDescent="0.25">
      <c r="A381" s="103" t="s">
        <v>179</v>
      </c>
      <c r="B381" s="104" t="s">
        <v>918</v>
      </c>
      <c r="C381" s="302" t="s">
        <v>1167</v>
      </c>
      <c r="D381" s="104" t="s">
        <v>1195</v>
      </c>
      <c r="E381" s="105" t="s">
        <v>1196</v>
      </c>
      <c r="F381" s="106" t="s">
        <v>1197</v>
      </c>
      <c r="G381" s="107" t="s">
        <v>2453</v>
      </c>
      <c r="H381" s="235" t="s">
        <v>2303</v>
      </c>
      <c r="I381" s="74">
        <v>0</v>
      </c>
      <c r="J381" s="74">
        <v>0</v>
      </c>
    </row>
    <row r="382" spans="1:10" ht="56.25" x14ac:dyDescent="0.25">
      <c r="A382" s="103" t="s">
        <v>179</v>
      </c>
      <c r="B382" s="104" t="s">
        <v>918</v>
      </c>
      <c r="C382" s="302" t="s">
        <v>1167</v>
      </c>
      <c r="D382" s="104" t="s">
        <v>1198</v>
      </c>
      <c r="E382" s="105" t="s">
        <v>1199</v>
      </c>
      <c r="F382" s="106" t="s">
        <v>1200</v>
      </c>
      <c r="G382" s="107" t="s">
        <v>2453</v>
      </c>
      <c r="H382" s="235" t="s">
        <v>2303</v>
      </c>
      <c r="I382" s="74">
        <v>0</v>
      </c>
      <c r="J382" s="74">
        <v>0</v>
      </c>
    </row>
    <row r="383" spans="1:10" ht="56.25" x14ac:dyDescent="0.25">
      <c r="A383" s="103" t="s">
        <v>179</v>
      </c>
      <c r="B383" s="104" t="s">
        <v>918</v>
      </c>
      <c r="C383" s="302" t="s">
        <v>1167</v>
      </c>
      <c r="D383" s="104" t="s">
        <v>1201</v>
      </c>
      <c r="E383" s="105" t="s">
        <v>1202</v>
      </c>
      <c r="F383" s="106" t="s">
        <v>1203</v>
      </c>
      <c r="G383" s="107" t="s">
        <v>2453</v>
      </c>
      <c r="H383" s="235" t="s">
        <v>2303</v>
      </c>
      <c r="I383" s="74">
        <v>0</v>
      </c>
      <c r="J383" s="74">
        <v>0</v>
      </c>
    </row>
    <row r="384" spans="1:10" ht="56.25" x14ac:dyDescent="0.25">
      <c r="A384" s="103" t="s">
        <v>179</v>
      </c>
      <c r="B384" s="104" t="s">
        <v>918</v>
      </c>
      <c r="C384" s="302" t="s">
        <v>1167</v>
      </c>
      <c r="D384" s="104" t="s">
        <v>1204</v>
      </c>
      <c r="E384" s="105" t="s">
        <v>1205</v>
      </c>
      <c r="F384" s="106" t="s">
        <v>1206</v>
      </c>
      <c r="G384" s="107" t="s">
        <v>2452</v>
      </c>
      <c r="H384" s="235" t="s">
        <v>2303</v>
      </c>
      <c r="I384" s="74">
        <v>1000</v>
      </c>
      <c r="J384" s="74">
        <v>20000</v>
      </c>
    </row>
    <row r="385" spans="1:10" ht="56.25" x14ac:dyDescent="0.25">
      <c r="A385" s="103" t="s">
        <v>179</v>
      </c>
      <c r="B385" s="104" t="s">
        <v>918</v>
      </c>
      <c r="C385" s="302" t="s">
        <v>1207</v>
      </c>
      <c r="D385" s="104" t="s">
        <v>1208</v>
      </c>
      <c r="E385" s="105" t="s">
        <v>1209</v>
      </c>
      <c r="F385" s="106" t="s">
        <v>1210</v>
      </c>
      <c r="G385" s="107" t="s">
        <v>2452</v>
      </c>
      <c r="H385" s="235" t="s">
        <v>2303</v>
      </c>
      <c r="I385" s="74">
        <v>1000</v>
      </c>
      <c r="J385" s="74">
        <v>20000</v>
      </c>
    </row>
    <row r="386" spans="1:10" ht="56.25" x14ac:dyDescent="0.25">
      <c r="A386" s="103" t="s">
        <v>179</v>
      </c>
      <c r="B386" s="104" t="s">
        <v>918</v>
      </c>
      <c r="C386" s="302" t="s">
        <v>1207</v>
      </c>
      <c r="D386" s="104" t="s">
        <v>1211</v>
      </c>
      <c r="E386" s="105" t="s">
        <v>1212</v>
      </c>
      <c r="F386" s="106" t="s">
        <v>1213</v>
      </c>
      <c r="G386" s="107" t="s">
        <v>2452</v>
      </c>
      <c r="H386" s="235" t="s">
        <v>2303</v>
      </c>
      <c r="I386" s="74">
        <v>1000</v>
      </c>
      <c r="J386" s="74">
        <v>20000</v>
      </c>
    </row>
    <row r="387" spans="1:10" ht="56.25" x14ac:dyDescent="0.25">
      <c r="A387" s="103" t="s">
        <v>179</v>
      </c>
      <c r="B387" s="104" t="s">
        <v>918</v>
      </c>
      <c r="C387" s="302" t="s">
        <v>1207</v>
      </c>
      <c r="D387" s="104" t="s">
        <v>1214</v>
      </c>
      <c r="E387" s="105" t="s">
        <v>1215</v>
      </c>
      <c r="F387" s="106" t="s">
        <v>1216</v>
      </c>
      <c r="G387" s="107" t="s">
        <v>2452</v>
      </c>
      <c r="H387" s="235" t="s">
        <v>2303</v>
      </c>
      <c r="I387" s="74">
        <v>1000</v>
      </c>
      <c r="J387" s="74">
        <v>20000</v>
      </c>
    </row>
    <row r="388" spans="1:10" ht="56.25" x14ac:dyDescent="0.25">
      <c r="A388" s="103" t="s">
        <v>179</v>
      </c>
      <c r="B388" s="104" t="s">
        <v>918</v>
      </c>
      <c r="C388" s="302" t="s">
        <v>1207</v>
      </c>
      <c r="D388" s="104" t="s">
        <v>1217</v>
      </c>
      <c r="E388" s="105" t="s">
        <v>1218</v>
      </c>
      <c r="F388" s="106" t="s">
        <v>1219</v>
      </c>
      <c r="G388" s="107" t="s">
        <v>2452</v>
      </c>
      <c r="H388" s="235" t="s">
        <v>2303</v>
      </c>
      <c r="I388" s="74">
        <v>1000</v>
      </c>
      <c r="J388" s="74">
        <v>20000</v>
      </c>
    </row>
    <row r="389" spans="1:10" ht="56.25" x14ac:dyDescent="0.25">
      <c r="A389" s="103" t="s">
        <v>179</v>
      </c>
      <c r="B389" s="104" t="s">
        <v>918</v>
      </c>
      <c r="C389" s="302" t="s">
        <v>1220</v>
      </c>
      <c r="D389" s="104" t="s">
        <v>1221</v>
      </c>
      <c r="E389" s="105" t="s">
        <v>1222</v>
      </c>
      <c r="F389" s="106" t="s">
        <v>1223</v>
      </c>
      <c r="G389" s="107" t="s">
        <v>2452</v>
      </c>
      <c r="H389" s="235" t="s">
        <v>2303</v>
      </c>
      <c r="I389" s="74">
        <v>750</v>
      </c>
      <c r="J389" s="74">
        <v>15000</v>
      </c>
    </row>
    <row r="390" spans="1:10" ht="56.25" x14ac:dyDescent="0.25">
      <c r="A390" s="103" t="s">
        <v>179</v>
      </c>
      <c r="B390" s="104" t="s">
        <v>918</v>
      </c>
      <c r="C390" s="302" t="s">
        <v>1220</v>
      </c>
      <c r="D390" s="104" t="s">
        <v>1224</v>
      </c>
      <c r="E390" s="105" t="s">
        <v>1225</v>
      </c>
      <c r="F390" s="106" t="s">
        <v>1226</v>
      </c>
      <c r="G390" s="107" t="s">
        <v>2452</v>
      </c>
      <c r="H390" s="235" t="s">
        <v>2303</v>
      </c>
      <c r="I390" s="74">
        <v>750</v>
      </c>
      <c r="J390" s="74">
        <v>15000</v>
      </c>
    </row>
    <row r="391" spans="1:10" ht="56.25" x14ac:dyDescent="0.25">
      <c r="A391" s="103" t="s">
        <v>179</v>
      </c>
      <c r="B391" s="104" t="s">
        <v>918</v>
      </c>
      <c r="C391" s="302" t="s">
        <v>1220</v>
      </c>
      <c r="D391" s="104" t="s">
        <v>1227</v>
      </c>
      <c r="E391" s="105" t="s">
        <v>1228</v>
      </c>
      <c r="F391" s="106" t="s">
        <v>1229</v>
      </c>
      <c r="G391" s="107" t="s">
        <v>2452</v>
      </c>
      <c r="H391" s="235" t="s">
        <v>2303</v>
      </c>
      <c r="I391" s="74">
        <v>750</v>
      </c>
      <c r="J391" s="74">
        <v>15000</v>
      </c>
    </row>
    <row r="392" spans="1:10" ht="56.25" x14ac:dyDescent="0.25">
      <c r="A392" s="103" t="s">
        <v>179</v>
      </c>
      <c r="B392" s="104" t="s">
        <v>918</v>
      </c>
      <c r="C392" s="302" t="s">
        <v>1220</v>
      </c>
      <c r="D392" s="104" t="s">
        <v>1230</v>
      </c>
      <c r="E392" s="105" t="s">
        <v>1231</v>
      </c>
      <c r="F392" s="106" t="s">
        <v>1232</v>
      </c>
      <c r="G392" s="107" t="s">
        <v>2452</v>
      </c>
      <c r="H392" s="235" t="s">
        <v>2303</v>
      </c>
      <c r="I392" s="74">
        <v>750</v>
      </c>
      <c r="J392" s="74">
        <v>15000</v>
      </c>
    </row>
    <row r="393" spans="1:10" ht="56.25" x14ac:dyDescent="0.25">
      <c r="A393" s="103" t="s">
        <v>179</v>
      </c>
      <c r="B393" s="104" t="s">
        <v>918</v>
      </c>
      <c r="C393" s="302" t="s">
        <v>1220</v>
      </c>
      <c r="D393" s="104" t="s">
        <v>1233</v>
      </c>
      <c r="E393" s="105" t="s">
        <v>1234</v>
      </c>
      <c r="F393" s="106" t="s">
        <v>1235</v>
      </c>
      <c r="G393" s="107" t="s">
        <v>2452</v>
      </c>
      <c r="H393" s="235" t="s">
        <v>2303</v>
      </c>
      <c r="I393" s="74">
        <v>750</v>
      </c>
      <c r="J393" s="74">
        <v>15000</v>
      </c>
    </row>
    <row r="394" spans="1:10" ht="56.25" x14ac:dyDescent="0.25">
      <c r="A394" s="103" t="s">
        <v>179</v>
      </c>
      <c r="B394" s="104" t="s">
        <v>918</v>
      </c>
      <c r="C394" s="302" t="s">
        <v>1220</v>
      </c>
      <c r="D394" s="104" t="s">
        <v>1236</v>
      </c>
      <c r="E394" s="105" t="s">
        <v>1237</v>
      </c>
      <c r="F394" s="106" t="s">
        <v>1238</v>
      </c>
      <c r="G394" s="107" t="s">
        <v>2452</v>
      </c>
      <c r="H394" s="235" t="s">
        <v>2303</v>
      </c>
      <c r="I394" s="74">
        <v>750</v>
      </c>
      <c r="J394" s="74">
        <v>15000</v>
      </c>
    </row>
    <row r="395" spans="1:10" ht="56.25" x14ac:dyDescent="0.25">
      <c r="A395" s="103" t="s">
        <v>179</v>
      </c>
      <c r="B395" s="104" t="s">
        <v>918</v>
      </c>
      <c r="C395" s="302" t="s">
        <v>1220</v>
      </c>
      <c r="D395" s="104" t="s">
        <v>1239</v>
      </c>
      <c r="E395" s="105" t="s">
        <v>1240</v>
      </c>
      <c r="F395" s="106" t="s">
        <v>1241</v>
      </c>
      <c r="G395" s="107" t="s">
        <v>2452</v>
      </c>
      <c r="H395" s="235" t="s">
        <v>2303</v>
      </c>
      <c r="I395" s="74">
        <v>750</v>
      </c>
      <c r="J395" s="74">
        <v>15000</v>
      </c>
    </row>
    <row r="396" spans="1:10" ht="56.25" x14ac:dyDescent="0.25">
      <c r="A396" s="103" t="s">
        <v>179</v>
      </c>
      <c r="B396" s="104" t="s">
        <v>918</v>
      </c>
      <c r="C396" s="302" t="s">
        <v>1242</v>
      </c>
      <c r="D396" s="104" t="s">
        <v>1243</v>
      </c>
      <c r="E396" s="105" t="s">
        <v>1244</v>
      </c>
      <c r="F396" s="106" t="s">
        <v>1245</v>
      </c>
      <c r="G396" s="107" t="s">
        <v>2452</v>
      </c>
      <c r="H396" s="235" t="s">
        <v>2303</v>
      </c>
      <c r="I396" s="74">
        <v>2000</v>
      </c>
      <c r="J396" s="74">
        <v>30000</v>
      </c>
    </row>
    <row r="397" spans="1:10" ht="56.25" x14ac:dyDescent="0.25">
      <c r="A397" s="103" t="s">
        <v>179</v>
      </c>
      <c r="B397" s="104" t="s">
        <v>918</v>
      </c>
      <c r="C397" s="302" t="s">
        <v>1242</v>
      </c>
      <c r="D397" s="104" t="s">
        <v>1246</v>
      </c>
      <c r="E397" s="105" t="s">
        <v>1247</v>
      </c>
      <c r="F397" s="106" t="s">
        <v>1248</v>
      </c>
      <c r="G397" s="107" t="s">
        <v>2452</v>
      </c>
      <c r="H397" s="235" t="s">
        <v>2303</v>
      </c>
      <c r="I397" s="74">
        <v>2000</v>
      </c>
      <c r="J397" s="74">
        <v>40000</v>
      </c>
    </row>
    <row r="398" spans="1:10" ht="56.25" x14ac:dyDescent="0.25">
      <c r="A398" s="103" t="s">
        <v>179</v>
      </c>
      <c r="B398" s="104" t="s">
        <v>918</v>
      </c>
      <c r="C398" s="302" t="s">
        <v>1242</v>
      </c>
      <c r="D398" s="104" t="s">
        <v>1249</v>
      </c>
      <c r="E398" s="105" t="s">
        <v>1250</v>
      </c>
      <c r="F398" s="106" t="s">
        <v>1251</v>
      </c>
      <c r="G398" s="107" t="s">
        <v>2452</v>
      </c>
      <c r="H398" s="235" t="s">
        <v>2303</v>
      </c>
      <c r="I398" s="74">
        <v>2000</v>
      </c>
      <c r="J398" s="74">
        <v>30000</v>
      </c>
    </row>
    <row r="399" spans="1:10" ht="56.25" x14ac:dyDescent="0.25">
      <c r="A399" s="103" t="s">
        <v>179</v>
      </c>
      <c r="B399" s="104" t="s">
        <v>918</v>
      </c>
      <c r="C399" s="302" t="s">
        <v>1242</v>
      </c>
      <c r="D399" s="104" t="s">
        <v>1252</v>
      </c>
      <c r="E399" s="105" t="s">
        <v>1253</v>
      </c>
      <c r="F399" s="106" t="s">
        <v>1254</v>
      </c>
      <c r="G399" s="107" t="s">
        <v>2452</v>
      </c>
      <c r="H399" s="235" t="s">
        <v>2303</v>
      </c>
      <c r="I399" s="74">
        <v>2000</v>
      </c>
      <c r="J399" s="74">
        <v>30000</v>
      </c>
    </row>
    <row r="400" spans="1:10" ht="56.25" x14ac:dyDescent="0.25">
      <c r="A400" s="103" t="s">
        <v>179</v>
      </c>
      <c r="B400" s="104" t="s">
        <v>918</v>
      </c>
      <c r="C400" s="302" t="s">
        <v>1242</v>
      </c>
      <c r="D400" s="104" t="s">
        <v>1255</v>
      </c>
      <c r="E400" s="105" t="s">
        <v>1256</v>
      </c>
      <c r="F400" s="106" t="s">
        <v>1257</v>
      </c>
      <c r="G400" s="107" t="s">
        <v>2452</v>
      </c>
      <c r="H400" s="235" t="s">
        <v>2303</v>
      </c>
      <c r="I400" s="74">
        <v>2000</v>
      </c>
      <c r="J400" s="74">
        <v>30000</v>
      </c>
    </row>
    <row r="401" spans="1:10" ht="56.25" x14ac:dyDescent="0.25">
      <c r="A401" s="103" t="s">
        <v>179</v>
      </c>
      <c r="B401" s="104" t="s">
        <v>918</v>
      </c>
      <c r="C401" s="302" t="s">
        <v>1258</v>
      </c>
      <c r="D401" s="104" t="s">
        <v>1259</v>
      </c>
      <c r="E401" s="105" t="s">
        <v>1260</v>
      </c>
      <c r="F401" s="106" t="s">
        <v>1261</v>
      </c>
      <c r="G401" s="107" t="s">
        <v>2452</v>
      </c>
      <c r="H401" s="235" t="s">
        <v>2303</v>
      </c>
      <c r="I401" s="74">
        <v>2000</v>
      </c>
      <c r="J401" s="74">
        <v>40000</v>
      </c>
    </row>
    <row r="402" spans="1:10" ht="56.25" x14ac:dyDescent="0.25">
      <c r="A402" s="103" t="s">
        <v>179</v>
      </c>
      <c r="B402" s="104" t="s">
        <v>918</v>
      </c>
      <c r="C402" s="302" t="s">
        <v>1258</v>
      </c>
      <c r="D402" s="104" t="s">
        <v>1262</v>
      </c>
      <c r="E402" s="105" t="s">
        <v>1263</v>
      </c>
      <c r="F402" s="106" t="s">
        <v>1264</v>
      </c>
      <c r="G402" s="107" t="s">
        <v>2452</v>
      </c>
      <c r="H402" s="235" t="s">
        <v>2303</v>
      </c>
      <c r="I402" s="74">
        <v>2000</v>
      </c>
      <c r="J402" s="74">
        <v>40000</v>
      </c>
    </row>
    <row r="403" spans="1:10" ht="56.25" x14ac:dyDescent="0.25">
      <c r="A403" s="103" t="s">
        <v>179</v>
      </c>
      <c r="B403" s="104" t="s">
        <v>918</v>
      </c>
      <c r="C403" s="302" t="s">
        <v>1258</v>
      </c>
      <c r="D403" s="104" t="s">
        <v>1265</v>
      </c>
      <c r="E403" s="105" t="s">
        <v>1266</v>
      </c>
      <c r="F403" s="106" t="s">
        <v>1267</v>
      </c>
      <c r="G403" s="107" t="s">
        <v>2452</v>
      </c>
      <c r="H403" s="235" t="s">
        <v>2303</v>
      </c>
      <c r="I403" s="74">
        <v>2000</v>
      </c>
      <c r="J403" s="74">
        <v>40000</v>
      </c>
    </row>
    <row r="404" spans="1:10" ht="56.25" x14ac:dyDescent="0.25">
      <c r="A404" s="103" t="s">
        <v>179</v>
      </c>
      <c r="B404" s="104" t="s">
        <v>918</v>
      </c>
      <c r="C404" s="302" t="s">
        <v>1268</v>
      </c>
      <c r="D404" s="104" t="s">
        <v>1269</v>
      </c>
      <c r="E404" s="105" t="s">
        <v>1270</v>
      </c>
      <c r="F404" s="106" t="s">
        <v>1271</v>
      </c>
      <c r="G404" s="107" t="s">
        <v>2452</v>
      </c>
      <c r="H404" s="235" t="s">
        <v>2303</v>
      </c>
      <c r="I404" s="74">
        <v>2000</v>
      </c>
      <c r="J404" s="74">
        <v>40000</v>
      </c>
    </row>
    <row r="405" spans="1:10" ht="56.25" x14ac:dyDescent="0.25">
      <c r="A405" s="103" t="s">
        <v>179</v>
      </c>
      <c r="B405" s="104" t="s">
        <v>918</v>
      </c>
      <c r="C405" s="302" t="s">
        <v>1268</v>
      </c>
      <c r="D405" s="104" t="s">
        <v>1272</v>
      </c>
      <c r="E405" s="105" t="s">
        <v>1273</v>
      </c>
      <c r="F405" s="106" t="s">
        <v>1274</v>
      </c>
      <c r="G405" s="107" t="s">
        <v>2452</v>
      </c>
      <c r="H405" s="235" t="s">
        <v>2303</v>
      </c>
      <c r="I405" s="74">
        <v>2000</v>
      </c>
      <c r="J405" s="74">
        <v>40000</v>
      </c>
    </row>
    <row r="406" spans="1:10" ht="56.25" x14ac:dyDescent="0.25">
      <c r="A406" s="103" t="s">
        <v>179</v>
      </c>
      <c r="B406" s="104" t="s">
        <v>918</v>
      </c>
      <c r="C406" s="302" t="s">
        <v>1275</v>
      </c>
      <c r="D406" s="104" t="s">
        <v>1276</v>
      </c>
      <c r="E406" s="105" t="s">
        <v>1277</v>
      </c>
      <c r="F406" s="106" t="s">
        <v>1278</v>
      </c>
      <c r="G406" s="107" t="s">
        <v>2452</v>
      </c>
      <c r="H406" s="235" t="s">
        <v>2303</v>
      </c>
      <c r="I406" s="74">
        <v>2000</v>
      </c>
      <c r="J406" s="74">
        <v>40000</v>
      </c>
    </row>
    <row r="407" spans="1:10" ht="56.25" x14ac:dyDescent="0.25">
      <c r="A407" s="103" t="s">
        <v>179</v>
      </c>
      <c r="B407" s="104" t="s">
        <v>918</v>
      </c>
      <c r="C407" s="302" t="s">
        <v>1275</v>
      </c>
      <c r="D407" s="104" t="s">
        <v>1279</v>
      </c>
      <c r="E407" s="105" t="s">
        <v>1280</v>
      </c>
      <c r="F407" s="106" t="s">
        <v>1281</v>
      </c>
      <c r="G407" s="107" t="s">
        <v>2452</v>
      </c>
      <c r="H407" s="235" t="s">
        <v>2303</v>
      </c>
      <c r="I407" s="74">
        <v>2000</v>
      </c>
      <c r="J407" s="74">
        <v>40000</v>
      </c>
    </row>
    <row r="408" spans="1:10" ht="56.25" x14ac:dyDescent="0.25">
      <c r="A408" s="103" t="s">
        <v>179</v>
      </c>
      <c r="B408" s="104" t="s">
        <v>918</v>
      </c>
      <c r="C408" s="302" t="s">
        <v>1282</v>
      </c>
      <c r="D408" s="104" t="s">
        <v>1283</v>
      </c>
      <c r="E408" s="105" t="s">
        <v>1284</v>
      </c>
      <c r="F408" s="106" t="s">
        <v>1285</v>
      </c>
      <c r="G408" s="107" t="s">
        <v>2452</v>
      </c>
      <c r="H408" s="235" t="s">
        <v>2303</v>
      </c>
      <c r="I408" s="74">
        <v>0</v>
      </c>
      <c r="J408" s="74">
        <v>0</v>
      </c>
    </row>
    <row r="409" spans="1:10" ht="56.25" x14ac:dyDescent="0.25">
      <c r="A409" s="103" t="s">
        <v>179</v>
      </c>
      <c r="B409" s="104" t="s">
        <v>918</v>
      </c>
      <c r="C409" s="302" t="s">
        <v>1282</v>
      </c>
      <c r="D409" s="104" t="s">
        <v>1286</v>
      </c>
      <c r="E409" s="105" t="s">
        <v>1287</v>
      </c>
      <c r="F409" s="106" t="s">
        <v>1288</v>
      </c>
      <c r="G409" s="107" t="s">
        <v>2452</v>
      </c>
      <c r="H409" s="235" t="s">
        <v>2303</v>
      </c>
      <c r="I409" s="74">
        <v>0</v>
      </c>
      <c r="J409" s="74">
        <v>0</v>
      </c>
    </row>
    <row r="410" spans="1:10" ht="56.25" x14ac:dyDescent="0.25">
      <c r="A410" s="103" t="s">
        <v>179</v>
      </c>
      <c r="B410" s="104" t="s">
        <v>918</v>
      </c>
      <c r="C410" s="302" t="s">
        <v>1282</v>
      </c>
      <c r="D410" s="104" t="s">
        <v>1289</v>
      </c>
      <c r="E410" s="105" t="s">
        <v>1290</v>
      </c>
      <c r="F410" s="106" t="s">
        <v>1291</v>
      </c>
      <c r="G410" s="107" t="s">
        <v>2452</v>
      </c>
      <c r="H410" s="235" t="s">
        <v>2303</v>
      </c>
      <c r="I410" s="74">
        <v>0</v>
      </c>
      <c r="J410" s="74">
        <v>0</v>
      </c>
    </row>
    <row r="411" spans="1:10" ht="56.25" x14ac:dyDescent="0.25">
      <c r="A411" s="103" t="s">
        <v>179</v>
      </c>
      <c r="B411" s="104" t="s">
        <v>918</v>
      </c>
      <c r="C411" s="302" t="s">
        <v>1282</v>
      </c>
      <c r="D411" s="104" t="s">
        <v>1292</v>
      </c>
      <c r="E411" s="105" t="s">
        <v>1293</v>
      </c>
      <c r="F411" s="106" t="s">
        <v>1294</v>
      </c>
      <c r="G411" s="107" t="s">
        <v>2452</v>
      </c>
      <c r="H411" s="235" t="s">
        <v>2303</v>
      </c>
      <c r="I411" s="74">
        <v>0</v>
      </c>
      <c r="J411" s="74">
        <v>0</v>
      </c>
    </row>
    <row r="412" spans="1:10" ht="56.25" x14ac:dyDescent="0.25">
      <c r="A412" s="103" t="s">
        <v>179</v>
      </c>
      <c r="B412" s="104" t="s">
        <v>918</v>
      </c>
      <c r="C412" s="302" t="s">
        <v>1295</v>
      </c>
      <c r="D412" s="104" t="s">
        <v>1296</v>
      </c>
      <c r="E412" s="105" t="s">
        <v>1297</v>
      </c>
      <c r="F412" s="106" t="s">
        <v>1298</v>
      </c>
      <c r="G412" s="107" t="s">
        <v>2452</v>
      </c>
      <c r="H412" s="235" t="s">
        <v>2303</v>
      </c>
      <c r="I412" s="74">
        <v>0</v>
      </c>
      <c r="J412" s="74">
        <v>0</v>
      </c>
    </row>
    <row r="413" spans="1:10" ht="56.25" x14ac:dyDescent="0.25">
      <c r="A413" s="103" t="s">
        <v>179</v>
      </c>
      <c r="B413" s="104" t="s">
        <v>918</v>
      </c>
      <c r="C413" s="302" t="s">
        <v>1295</v>
      </c>
      <c r="D413" s="104" t="s">
        <v>1299</v>
      </c>
      <c r="E413" s="105" t="s">
        <v>1300</v>
      </c>
      <c r="F413" s="106" t="s">
        <v>1301</v>
      </c>
      <c r="G413" s="107" t="s">
        <v>2452</v>
      </c>
      <c r="H413" s="235" t="s">
        <v>2303</v>
      </c>
      <c r="I413" s="74">
        <v>0</v>
      </c>
      <c r="J413" s="74">
        <v>0</v>
      </c>
    </row>
    <row r="414" spans="1:10" ht="56.25" x14ac:dyDescent="0.25">
      <c r="A414" s="103" t="s">
        <v>179</v>
      </c>
      <c r="B414" s="104" t="s">
        <v>918</v>
      </c>
      <c r="C414" s="302" t="s">
        <v>1295</v>
      </c>
      <c r="D414" s="104" t="s">
        <v>1302</v>
      </c>
      <c r="E414" s="105" t="s">
        <v>1303</v>
      </c>
      <c r="F414" s="106" t="s">
        <v>1304</v>
      </c>
      <c r="G414" s="107" t="s">
        <v>2453</v>
      </c>
      <c r="H414" s="235" t="s">
        <v>2303</v>
      </c>
      <c r="I414" s="74">
        <v>0</v>
      </c>
      <c r="J414" s="74">
        <v>0</v>
      </c>
    </row>
    <row r="415" spans="1:10" ht="56.25" x14ac:dyDescent="0.25">
      <c r="A415" s="103" t="s">
        <v>179</v>
      </c>
      <c r="B415" s="104" t="s">
        <v>1305</v>
      </c>
      <c r="C415" s="302" t="s">
        <v>1306</v>
      </c>
      <c r="D415" s="104" t="s">
        <v>1307</v>
      </c>
      <c r="E415" s="105">
        <v>500</v>
      </c>
      <c r="F415" s="106" t="s">
        <v>1308</v>
      </c>
      <c r="G415" s="107" t="s">
        <v>2453</v>
      </c>
      <c r="H415" s="235" t="s">
        <v>2303</v>
      </c>
      <c r="I415" s="74">
        <v>0</v>
      </c>
      <c r="J415" s="74">
        <v>0</v>
      </c>
    </row>
    <row r="416" spans="1:10" ht="56.25" x14ac:dyDescent="0.25">
      <c r="A416" s="103" t="s">
        <v>179</v>
      </c>
      <c r="B416" s="104" t="s">
        <v>1305</v>
      </c>
      <c r="C416" s="302" t="s">
        <v>1306</v>
      </c>
      <c r="D416" s="104" t="s">
        <v>1309</v>
      </c>
      <c r="E416" s="105">
        <v>501</v>
      </c>
      <c r="F416" s="106" t="s">
        <v>1310</v>
      </c>
      <c r="G416" s="107" t="s">
        <v>2453</v>
      </c>
      <c r="H416" s="235" t="s">
        <v>2303</v>
      </c>
      <c r="I416" s="74">
        <v>0</v>
      </c>
      <c r="J416" s="74">
        <v>0</v>
      </c>
    </row>
    <row r="417" spans="1:10" ht="56.25" x14ac:dyDescent="0.25">
      <c r="A417" s="103" t="s">
        <v>179</v>
      </c>
      <c r="B417" s="104" t="s">
        <v>1305</v>
      </c>
      <c r="C417" s="302" t="s">
        <v>1306</v>
      </c>
      <c r="D417" s="104" t="s">
        <v>1311</v>
      </c>
      <c r="E417" s="105">
        <v>502</v>
      </c>
      <c r="F417" s="106" t="s">
        <v>1312</v>
      </c>
      <c r="G417" s="107" t="s">
        <v>2453</v>
      </c>
      <c r="H417" s="235" t="s">
        <v>2303</v>
      </c>
      <c r="I417" s="74">
        <v>0</v>
      </c>
      <c r="J417" s="74">
        <v>0</v>
      </c>
    </row>
    <row r="418" spans="1:10" ht="56.25" x14ac:dyDescent="0.25">
      <c r="A418" s="103" t="s">
        <v>179</v>
      </c>
      <c r="B418" s="104" t="s">
        <v>1305</v>
      </c>
      <c r="C418" s="302" t="s">
        <v>1306</v>
      </c>
      <c r="D418" s="104" t="s">
        <v>1313</v>
      </c>
      <c r="E418" s="105">
        <v>503</v>
      </c>
      <c r="F418" s="106" t="s">
        <v>1314</v>
      </c>
      <c r="G418" s="107" t="s">
        <v>2453</v>
      </c>
      <c r="H418" s="235" t="s">
        <v>2303</v>
      </c>
      <c r="I418" s="74">
        <v>0</v>
      </c>
      <c r="J418" s="74">
        <v>0</v>
      </c>
    </row>
    <row r="419" spans="1:10" ht="56.25" x14ac:dyDescent="0.25">
      <c r="A419" s="103" t="s">
        <v>179</v>
      </c>
      <c r="B419" s="104" t="s">
        <v>1305</v>
      </c>
      <c r="C419" s="302" t="s">
        <v>1306</v>
      </c>
      <c r="D419" s="104" t="s">
        <v>1315</v>
      </c>
      <c r="E419" s="105">
        <v>504</v>
      </c>
      <c r="F419" s="106" t="s">
        <v>1316</v>
      </c>
      <c r="G419" s="107" t="s">
        <v>2453</v>
      </c>
      <c r="H419" s="235" t="s">
        <v>2303</v>
      </c>
      <c r="I419" s="74">
        <v>0</v>
      </c>
      <c r="J419" s="74">
        <v>0</v>
      </c>
    </row>
    <row r="420" spans="1:10" ht="56.25" x14ac:dyDescent="0.25">
      <c r="A420" s="103" t="s">
        <v>179</v>
      </c>
      <c r="B420" s="104" t="s">
        <v>1305</v>
      </c>
      <c r="C420" s="302" t="s">
        <v>1306</v>
      </c>
      <c r="D420" s="104" t="s">
        <v>1317</v>
      </c>
      <c r="E420" s="105">
        <v>506</v>
      </c>
      <c r="F420" s="106" t="s">
        <v>1318</v>
      </c>
      <c r="G420" s="107" t="s">
        <v>2453</v>
      </c>
      <c r="H420" s="235" t="s">
        <v>2303</v>
      </c>
      <c r="I420" s="74">
        <v>0</v>
      </c>
      <c r="J420" s="74">
        <v>0</v>
      </c>
    </row>
    <row r="421" spans="1:10" ht="56.25" x14ac:dyDescent="0.25">
      <c r="A421" s="103" t="s">
        <v>179</v>
      </c>
      <c r="B421" s="104" t="s">
        <v>1305</v>
      </c>
      <c r="C421" s="302" t="s">
        <v>1306</v>
      </c>
      <c r="D421" s="104" t="s">
        <v>1319</v>
      </c>
      <c r="E421" s="105">
        <v>507</v>
      </c>
      <c r="F421" s="106" t="s">
        <v>1320</v>
      </c>
      <c r="G421" s="107" t="s">
        <v>2453</v>
      </c>
      <c r="H421" s="235" t="s">
        <v>2303</v>
      </c>
      <c r="I421" s="74">
        <v>0</v>
      </c>
      <c r="J421" s="74">
        <v>0</v>
      </c>
    </row>
    <row r="422" spans="1:10" ht="56.25" x14ac:dyDescent="0.25">
      <c r="A422" s="103" t="s">
        <v>179</v>
      </c>
      <c r="B422" s="104" t="s">
        <v>1305</v>
      </c>
      <c r="C422" s="302" t="s">
        <v>1306</v>
      </c>
      <c r="D422" s="104" t="s">
        <v>1321</v>
      </c>
      <c r="E422" s="105">
        <v>508</v>
      </c>
      <c r="F422" s="106" t="s">
        <v>1322</v>
      </c>
      <c r="G422" s="107" t="s">
        <v>2453</v>
      </c>
      <c r="H422" s="235" t="s">
        <v>2303</v>
      </c>
      <c r="I422" s="74">
        <v>0</v>
      </c>
      <c r="J422" s="74">
        <v>0</v>
      </c>
    </row>
    <row r="423" spans="1:10" ht="56.25" x14ac:dyDescent="0.25">
      <c r="A423" s="103" t="s">
        <v>179</v>
      </c>
      <c r="B423" s="104" t="s">
        <v>1305</v>
      </c>
      <c r="C423" s="302" t="s">
        <v>1306</v>
      </c>
      <c r="D423" s="104" t="s">
        <v>1323</v>
      </c>
      <c r="E423" s="105">
        <v>509</v>
      </c>
      <c r="F423" s="106" t="s">
        <v>1324</v>
      </c>
      <c r="G423" s="107" t="s">
        <v>2453</v>
      </c>
      <c r="H423" s="235" t="s">
        <v>2303</v>
      </c>
      <c r="I423" s="74">
        <v>0</v>
      </c>
      <c r="J423" s="74">
        <v>0</v>
      </c>
    </row>
    <row r="424" spans="1:10" ht="56.25" x14ac:dyDescent="0.25">
      <c r="A424" s="103" t="s">
        <v>179</v>
      </c>
      <c r="B424" s="104" t="s">
        <v>1305</v>
      </c>
      <c r="C424" s="302" t="s">
        <v>1306</v>
      </c>
      <c r="D424" s="104" t="s">
        <v>1325</v>
      </c>
      <c r="E424" s="105" t="s">
        <v>1326</v>
      </c>
      <c r="F424" s="106" t="s">
        <v>1327</v>
      </c>
      <c r="G424" s="107" t="s">
        <v>2453</v>
      </c>
      <c r="H424" s="235" t="s">
        <v>2303</v>
      </c>
      <c r="I424" s="74">
        <v>0</v>
      </c>
      <c r="J424" s="74">
        <v>0</v>
      </c>
    </row>
    <row r="425" spans="1:10" ht="56.25" x14ac:dyDescent="0.25">
      <c r="A425" s="103" t="s">
        <v>179</v>
      </c>
      <c r="B425" s="104" t="s">
        <v>1305</v>
      </c>
      <c r="C425" s="302" t="s">
        <v>1306</v>
      </c>
      <c r="D425" s="104" t="s">
        <v>1328</v>
      </c>
      <c r="E425" s="105" t="s">
        <v>1329</v>
      </c>
      <c r="F425" s="106" t="s">
        <v>1330</v>
      </c>
      <c r="G425" s="107" t="s">
        <v>2453</v>
      </c>
      <c r="H425" s="235" t="s">
        <v>2303</v>
      </c>
      <c r="I425" s="74">
        <v>0</v>
      </c>
      <c r="J425" s="74">
        <v>0</v>
      </c>
    </row>
    <row r="426" spans="1:10" ht="56.25" x14ac:dyDescent="0.25">
      <c r="A426" s="103" t="s">
        <v>179</v>
      </c>
      <c r="B426" s="104" t="s">
        <v>1305</v>
      </c>
      <c r="C426" s="302" t="s">
        <v>1306</v>
      </c>
      <c r="D426" s="104" t="s">
        <v>1331</v>
      </c>
      <c r="E426" s="105" t="s">
        <v>1332</v>
      </c>
      <c r="F426" s="106" t="s">
        <v>1333</v>
      </c>
      <c r="G426" s="107" t="s">
        <v>2453</v>
      </c>
      <c r="H426" s="235" t="s">
        <v>2303</v>
      </c>
      <c r="I426" s="74">
        <v>0</v>
      </c>
      <c r="J426" s="74">
        <v>0</v>
      </c>
    </row>
    <row r="427" spans="1:10" ht="56.25" x14ac:dyDescent="0.25">
      <c r="A427" s="103" t="s">
        <v>179</v>
      </c>
      <c r="B427" s="104" t="s">
        <v>1305</v>
      </c>
      <c r="C427" s="302" t="s">
        <v>1306</v>
      </c>
      <c r="D427" s="104" t="s">
        <v>1334</v>
      </c>
      <c r="E427" s="105" t="s">
        <v>1335</v>
      </c>
      <c r="F427" s="106" t="s">
        <v>1336</v>
      </c>
      <c r="G427" s="107" t="s">
        <v>2453</v>
      </c>
      <c r="H427" s="235" t="s">
        <v>2303</v>
      </c>
      <c r="I427" s="74">
        <v>0</v>
      </c>
      <c r="J427" s="74">
        <v>0</v>
      </c>
    </row>
    <row r="428" spans="1:10" ht="56.25" x14ac:dyDescent="0.25">
      <c r="A428" s="103" t="s">
        <v>179</v>
      </c>
      <c r="B428" s="104" t="s">
        <v>1305</v>
      </c>
      <c r="C428" s="302" t="s">
        <v>1306</v>
      </c>
      <c r="D428" s="104" t="s">
        <v>1337</v>
      </c>
      <c r="E428" s="105" t="s">
        <v>1338</v>
      </c>
      <c r="F428" s="106" t="s">
        <v>1339</v>
      </c>
      <c r="G428" s="107" t="s">
        <v>2453</v>
      </c>
      <c r="H428" s="235" t="s">
        <v>2303</v>
      </c>
      <c r="I428" s="74">
        <v>0</v>
      </c>
      <c r="J428" s="74">
        <v>0</v>
      </c>
    </row>
    <row r="429" spans="1:10" ht="56.25" x14ac:dyDescent="0.25">
      <c r="A429" s="103" t="s">
        <v>179</v>
      </c>
      <c r="B429" s="104" t="s">
        <v>1305</v>
      </c>
      <c r="C429" s="302" t="s">
        <v>1306</v>
      </c>
      <c r="D429" s="104" t="s">
        <v>1340</v>
      </c>
      <c r="E429" s="105" t="s">
        <v>1341</v>
      </c>
      <c r="F429" s="106" t="s">
        <v>1342</v>
      </c>
      <c r="G429" s="107" t="s">
        <v>2453</v>
      </c>
      <c r="H429" s="235" t="s">
        <v>2303</v>
      </c>
      <c r="I429" s="74">
        <v>0</v>
      </c>
      <c r="J429" s="74">
        <v>0</v>
      </c>
    </row>
    <row r="430" spans="1:10" ht="56.25" x14ac:dyDescent="0.25">
      <c r="A430" s="103" t="s">
        <v>179</v>
      </c>
      <c r="B430" s="104" t="s">
        <v>1305</v>
      </c>
      <c r="C430" s="302" t="s">
        <v>1306</v>
      </c>
      <c r="D430" s="104" t="s">
        <v>1343</v>
      </c>
      <c r="E430" s="105" t="s">
        <v>1344</v>
      </c>
      <c r="F430" s="106" t="s">
        <v>1345</v>
      </c>
      <c r="G430" s="107" t="s">
        <v>2453</v>
      </c>
      <c r="H430" s="235" t="s">
        <v>2303</v>
      </c>
      <c r="I430" s="74">
        <v>0</v>
      </c>
      <c r="J430" s="74">
        <v>0</v>
      </c>
    </row>
    <row r="431" spans="1:10" ht="56.25" x14ac:dyDescent="0.25">
      <c r="A431" s="103" t="s">
        <v>179</v>
      </c>
      <c r="B431" s="104" t="s">
        <v>1305</v>
      </c>
      <c r="C431" s="302" t="s">
        <v>1306</v>
      </c>
      <c r="D431" s="104" t="s">
        <v>1346</v>
      </c>
      <c r="E431" s="105" t="s">
        <v>1347</v>
      </c>
      <c r="F431" s="106" t="s">
        <v>1348</v>
      </c>
      <c r="G431" s="107" t="s">
        <v>2453</v>
      </c>
      <c r="H431" s="235" t="s">
        <v>2303</v>
      </c>
      <c r="I431" s="74">
        <v>0</v>
      </c>
      <c r="J431" s="74">
        <v>0</v>
      </c>
    </row>
    <row r="432" spans="1:10" ht="56.25" x14ac:dyDescent="0.25">
      <c r="A432" s="103" t="s">
        <v>179</v>
      </c>
      <c r="B432" s="104" t="s">
        <v>1305</v>
      </c>
      <c r="C432" s="302" t="s">
        <v>1306</v>
      </c>
      <c r="D432" s="104" t="s">
        <v>1349</v>
      </c>
      <c r="E432" s="105" t="s">
        <v>1350</v>
      </c>
      <c r="F432" s="106" t="s">
        <v>1351</v>
      </c>
      <c r="G432" s="107" t="s">
        <v>2453</v>
      </c>
      <c r="H432" s="235" t="s">
        <v>2303</v>
      </c>
      <c r="I432" s="74">
        <v>0</v>
      </c>
      <c r="J432" s="74">
        <v>0</v>
      </c>
    </row>
    <row r="433" spans="1:10" ht="56.25" x14ac:dyDescent="0.25">
      <c r="A433" s="103" t="s">
        <v>179</v>
      </c>
      <c r="B433" s="104" t="s">
        <v>1305</v>
      </c>
      <c r="C433" s="302" t="s">
        <v>1306</v>
      </c>
      <c r="D433" s="104" t="s">
        <v>1352</v>
      </c>
      <c r="E433" s="105" t="s">
        <v>1353</v>
      </c>
      <c r="F433" s="106" t="s">
        <v>1354</v>
      </c>
      <c r="G433" s="107" t="s">
        <v>2453</v>
      </c>
      <c r="H433" s="235" t="s">
        <v>2303</v>
      </c>
      <c r="I433" s="74">
        <v>0</v>
      </c>
      <c r="J433" s="74">
        <v>0</v>
      </c>
    </row>
    <row r="434" spans="1:10" ht="56.25" x14ac:dyDescent="0.25">
      <c r="A434" s="103" t="s">
        <v>179</v>
      </c>
      <c r="B434" s="104" t="s">
        <v>1305</v>
      </c>
      <c r="C434" s="302" t="s">
        <v>1306</v>
      </c>
      <c r="D434" s="104" t="s">
        <v>1355</v>
      </c>
      <c r="E434" s="105" t="s">
        <v>1356</v>
      </c>
      <c r="F434" s="106" t="s">
        <v>1357</v>
      </c>
      <c r="G434" s="107" t="s">
        <v>2453</v>
      </c>
      <c r="H434" s="235" t="s">
        <v>2303</v>
      </c>
      <c r="I434" s="74">
        <v>0</v>
      </c>
      <c r="J434" s="74">
        <v>0</v>
      </c>
    </row>
    <row r="435" spans="1:10" ht="56.25" x14ac:dyDescent="0.25">
      <c r="A435" s="103" t="s">
        <v>179</v>
      </c>
      <c r="B435" s="104" t="s">
        <v>1305</v>
      </c>
      <c r="C435" s="302" t="s">
        <v>1306</v>
      </c>
      <c r="D435" s="104" t="s">
        <v>1358</v>
      </c>
      <c r="E435" s="105" t="s">
        <v>1359</v>
      </c>
      <c r="F435" s="106" t="s">
        <v>1360</v>
      </c>
      <c r="G435" s="107" t="s">
        <v>2453</v>
      </c>
      <c r="H435" s="235" t="s">
        <v>2303</v>
      </c>
      <c r="I435" s="74">
        <v>0</v>
      </c>
      <c r="J435" s="74">
        <v>0</v>
      </c>
    </row>
    <row r="436" spans="1:10" ht="56.25" x14ac:dyDescent="0.25">
      <c r="A436" s="103" t="s">
        <v>179</v>
      </c>
      <c r="B436" s="104" t="s">
        <v>1305</v>
      </c>
      <c r="C436" s="302" t="s">
        <v>1306</v>
      </c>
      <c r="D436" s="104" t="s">
        <v>1361</v>
      </c>
      <c r="E436" s="105" t="s">
        <v>1362</v>
      </c>
      <c r="F436" s="106" t="s">
        <v>1363</v>
      </c>
      <c r="G436" s="107" t="s">
        <v>2453</v>
      </c>
      <c r="H436" s="235" t="s">
        <v>2303</v>
      </c>
      <c r="I436" s="74">
        <v>0</v>
      </c>
      <c r="J436" s="74">
        <v>0</v>
      </c>
    </row>
    <row r="437" spans="1:10" ht="56.25" x14ac:dyDescent="0.25">
      <c r="A437" s="103" t="s">
        <v>179</v>
      </c>
      <c r="B437" s="104" t="s">
        <v>1305</v>
      </c>
      <c r="C437" s="302" t="s">
        <v>1306</v>
      </c>
      <c r="D437" s="104" t="s">
        <v>1364</v>
      </c>
      <c r="E437" s="105" t="s">
        <v>1365</v>
      </c>
      <c r="F437" s="106" t="s">
        <v>1366</v>
      </c>
      <c r="G437" s="107" t="s">
        <v>2453</v>
      </c>
      <c r="H437" s="235" t="s">
        <v>2303</v>
      </c>
      <c r="I437" s="74">
        <v>0</v>
      </c>
      <c r="J437" s="74">
        <v>0</v>
      </c>
    </row>
    <row r="438" spans="1:10" ht="56.25" x14ac:dyDescent="0.25">
      <c r="A438" s="103" t="s">
        <v>179</v>
      </c>
      <c r="B438" s="104" t="s">
        <v>1305</v>
      </c>
      <c r="C438" s="302" t="s">
        <v>1306</v>
      </c>
      <c r="D438" s="104" t="s">
        <v>1367</v>
      </c>
      <c r="E438" s="105" t="s">
        <v>1368</v>
      </c>
      <c r="F438" s="106" t="s">
        <v>1369</v>
      </c>
      <c r="G438" s="107" t="s">
        <v>2453</v>
      </c>
      <c r="H438" s="235" t="s">
        <v>2303</v>
      </c>
      <c r="I438" s="74">
        <v>0</v>
      </c>
      <c r="J438" s="74">
        <v>0</v>
      </c>
    </row>
    <row r="439" spans="1:10" ht="56.25" x14ac:dyDescent="0.25">
      <c r="A439" s="103" t="s">
        <v>179</v>
      </c>
      <c r="B439" s="104" t="s">
        <v>1305</v>
      </c>
      <c r="C439" s="302" t="s">
        <v>1306</v>
      </c>
      <c r="D439" s="104" t="s">
        <v>1370</v>
      </c>
      <c r="E439" s="105" t="s">
        <v>1371</v>
      </c>
      <c r="F439" s="106" t="s">
        <v>1372</v>
      </c>
      <c r="G439" s="107" t="s">
        <v>2453</v>
      </c>
      <c r="H439" s="235" t="s">
        <v>2303</v>
      </c>
      <c r="I439" s="74">
        <v>0</v>
      </c>
      <c r="J439" s="74">
        <v>0</v>
      </c>
    </row>
    <row r="440" spans="1:10" ht="56.25" x14ac:dyDescent="0.25">
      <c r="A440" s="103" t="s">
        <v>179</v>
      </c>
      <c r="B440" s="104" t="s">
        <v>1305</v>
      </c>
      <c r="C440" s="302" t="s">
        <v>1306</v>
      </c>
      <c r="D440" s="104" t="s">
        <v>1373</v>
      </c>
      <c r="E440" s="105" t="s">
        <v>1374</v>
      </c>
      <c r="F440" s="106" t="s">
        <v>1375</v>
      </c>
      <c r="G440" s="107" t="s">
        <v>2453</v>
      </c>
      <c r="H440" s="235" t="s">
        <v>2303</v>
      </c>
      <c r="I440" s="74">
        <v>0</v>
      </c>
      <c r="J440" s="74">
        <v>0</v>
      </c>
    </row>
    <row r="441" spans="1:10" ht="56.25" x14ac:dyDescent="0.25">
      <c r="A441" s="103" t="s">
        <v>179</v>
      </c>
      <c r="B441" s="104" t="s">
        <v>1305</v>
      </c>
      <c r="C441" s="302" t="s">
        <v>1376</v>
      </c>
      <c r="D441" s="104" t="s">
        <v>1377</v>
      </c>
      <c r="E441" s="105">
        <v>510</v>
      </c>
      <c r="F441" s="106" t="s">
        <v>1378</v>
      </c>
      <c r="G441" s="107" t="s">
        <v>2453</v>
      </c>
      <c r="H441" s="235" t="s">
        <v>2303</v>
      </c>
      <c r="I441" s="74">
        <v>0</v>
      </c>
      <c r="J441" s="74">
        <v>0</v>
      </c>
    </row>
    <row r="442" spans="1:10" ht="56.25" x14ac:dyDescent="0.25">
      <c r="A442" s="103" t="s">
        <v>179</v>
      </c>
      <c r="B442" s="104" t="s">
        <v>1305</v>
      </c>
      <c r="C442" s="302" t="s">
        <v>1376</v>
      </c>
      <c r="D442" s="104" t="s">
        <v>1379</v>
      </c>
      <c r="E442" s="105">
        <v>511</v>
      </c>
      <c r="F442" s="106" t="s">
        <v>1380</v>
      </c>
      <c r="G442" s="107" t="s">
        <v>2453</v>
      </c>
      <c r="H442" s="235" t="s">
        <v>2303</v>
      </c>
      <c r="I442" s="74">
        <v>0</v>
      </c>
      <c r="J442" s="74">
        <v>0</v>
      </c>
    </row>
    <row r="443" spans="1:10" ht="56.25" x14ac:dyDescent="0.25">
      <c r="A443" s="103" t="s">
        <v>179</v>
      </c>
      <c r="B443" s="104" t="s">
        <v>1305</v>
      </c>
      <c r="C443" s="302" t="s">
        <v>1376</v>
      </c>
      <c r="D443" s="104" t="s">
        <v>1381</v>
      </c>
      <c r="E443" s="105">
        <v>512</v>
      </c>
      <c r="F443" s="106" t="s">
        <v>1382</v>
      </c>
      <c r="G443" s="107" t="s">
        <v>2453</v>
      </c>
      <c r="H443" s="235" t="s">
        <v>2303</v>
      </c>
      <c r="I443" s="74">
        <v>0</v>
      </c>
      <c r="J443" s="74">
        <v>0</v>
      </c>
    </row>
    <row r="444" spans="1:10" ht="56.25" x14ac:dyDescent="0.25">
      <c r="A444" s="103" t="s">
        <v>179</v>
      </c>
      <c r="B444" s="104" t="s">
        <v>1305</v>
      </c>
      <c r="C444" s="302" t="s">
        <v>1376</v>
      </c>
      <c r="D444" s="104" t="s">
        <v>1383</v>
      </c>
      <c r="E444" s="105">
        <v>513</v>
      </c>
      <c r="F444" s="106" t="s">
        <v>1384</v>
      </c>
      <c r="G444" s="107" t="s">
        <v>2453</v>
      </c>
      <c r="H444" s="235" t="s">
        <v>2303</v>
      </c>
      <c r="I444" s="74">
        <v>0</v>
      </c>
      <c r="J444" s="74">
        <v>0</v>
      </c>
    </row>
    <row r="445" spans="1:10" ht="56.25" x14ac:dyDescent="0.25">
      <c r="A445" s="103" t="s">
        <v>179</v>
      </c>
      <c r="B445" s="104" t="s">
        <v>1305</v>
      </c>
      <c r="C445" s="302" t="s">
        <v>1376</v>
      </c>
      <c r="D445" s="104" t="s">
        <v>1385</v>
      </c>
      <c r="E445" s="105">
        <v>514</v>
      </c>
      <c r="F445" s="106" t="s">
        <v>1386</v>
      </c>
      <c r="G445" s="107" t="s">
        <v>2453</v>
      </c>
      <c r="H445" s="235" t="s">
        <v>2303</v>
      </c>
      <c r="I445" s="74">
        <v>0</v>
      </c>
      <c r="J445" s="74">
        <v>0</v>
      </c>
    </row>
    <row r="446" spans="1:10" ht="56.25" x14ac:dyDescent="0.25">
      <c r="A446" s="103" t="s">
        <v>179</v>
      </c>
      <c r="B446" s="104" t="s">
        <v>1305</v>
      </c>
      <c r="C446" s="302" t="s">
        <v>1376</v>
      </c>
      <c r="D446" s="104" t="s">
        <v>1387</v>
      </c>
      <c r="E446" s="105">
        <v>515</v>
      </c>
      <c r="F446" s="106" t="s">
        <v>1388</v>
      </c>
      <c r="G446" s="107" t="s">
        <v>2453</v>
      </c>
      <c r="H446" s="235" t="s">
        <v>2303</v>
      </c>
      <c r="I446" s="74">
        <v>0</v>
      </c>
      <c r="J446" s="74">
        <v>0</v>
      </c>
    </row>
    <row r="447" spans="1:10" ht="56.25" x14ac:dyDescent="0.25">
      <c r="A447" s="103" t="s">
        <v>179</v>
      </c>
      <c r="B447" s="104" t="s">
        <v>1305</v>
      </c>
      <c r="C447" s="302" t="s">
        <v>1376</v>
      </c>
      <c r="D447" s="104" t="s">
        <v>1389</v>
      </c>
      <c r="E447" s="105">
        <v>516</v>
      </c>
      <c r="F447" s="106" t="s">
        <v>1390</v>
      </c>
      <c r="G447" s="107" t="s">
        <v>2453</v>
      </c>
      <c r="H447" s="235" t="s">
        <v>2303</v>
      </c>
      <c r="I447" s="74">
        <v>0</v>
      </c>
      <c r="J447" s="74">
        <v>0</v>
      </c>
    </row>
    <row r="448" spans="1:10" ht="56.25" x14ac:dyDescent="0.25">
      <c r="A448" s="103" t="s">
        <v>179</v>
      </c>
      <c r="B448" s="104" t="s">
        <v>1305</v>
      </c>
      <c r="C448" s="302" t="s">
        <v>1376</v>
      </c>
      <c r="D448" s="104" t="s">
        <v>1391</v>
      </c>
      <c r="E448" s="105">
        <v>518</v>
      </c>
      <c r="F448" s="106" t="s">
        <v>1392</v>
      </c>
      <c r="G448" s="107" t="s">
        <v>2453</v>
      </c>
      <c r="H448" s="235" t="s">
        <v>2303</v>
      </c>
      <c r="I448" s="74">
        <v>0</v>
      </c>
      <c r="J448" s="74">
        <v>0</v>
      </c>
    </row>
    <row r="449" spans="1:10" ht="56.25" x14ac:dyDescent="0.25">
      <c r="A449" s="103" t="s">
        <v>179</v>
      </c>
      <c r="B449" s="104" t="s">
        <v>1305</v>
      </c>
      <c r="C449" s="302" t="s">
        <v>1376</v>
      </c>
      <c r="D449" s="104" t="s">
        <v>1393</v>
      </c>
      <c r="E449" s="105">
        <v>519</v>
      </c>
      <c r="F449" s="106" t="s">
        <v>1394</v>
      </c>
      <c r="G449" s="107" t="s">
        <v>2453</v>
      </c>
      <c r="H449" s="235" t="s">
        <v>2303</v>
      </c>
      <c r="I449" s="74">
        <v>0</v>
      </c>
      <c r="J449" s="74">
        <v>0</v>
      </c>
    </row>
    <row r="450" spans="1:10" ht="56.25" x14ac:dyDescent="0.25">
      <c r="A450" s="103" t="s">
        <v>179</v>
      </c>
      <c r="B450" s="104" t="s">
        <v>1305</v>
      </c>
      <c r="C450" s="302" t="s">
        <v>1395</v>
      </c>
      <c r="D450" s="104" t="s">
        <v>1396</v>
      </c>
      <c r="E450" s="105">
        <v>530</v>
      </c>
      <c r="F450" s="106" t="s">
        <v>1397</v>
      </c>
      <c r="G450" s="107" t="s">
        <v>2453</v>
      </c>
      <c r="H450" s="235" t="s">
        <v>2303</v>
      </c>
      <c r="I450" s="74">
        <v>0</v>
      </c>
      <c r="J450" s="74">
        <v>0</v>
      </c>
    </row>
    <row r="451" spans="1:10" ht="56.25" x14ac:dyDescent="0.25">
      <c r="A451" s="103" t="s">
        <v>179</v>
      </c>
      <c r="B451" s="104" t="s">
        <v>1305</v>
      </c>
      <c r="C451" s="302" t="s">
        <v>1395</v>
      </c>
      <c r="D451" s="104" t="s">
        <v>1398</v>
      </c>
      <c r="E451" s="105">
        <v>531</v>
      </c>
      <c r="F451" s="106" t="s">
        <v>1399</v>
      </c>
      <c r="G451" s="107" t="s">
        <v>2453</v>
      </c>
      <c r="H451" s="235" t="s">
        <v>2303</v>
      </c>
      <c r="I451" s="74">
        <v>0</v>
      </c>
      <c r="J451" s="74">
        <v>0</v>
      </c>
    </row>
    <row r="452" spans="1:10" ht="56.25" x14ac:dyDescent="0.25">
      <c r="A452" s="103" t="s">
        <v>179</v>
      </c>
      <c r="B452" s="104" t="s">
        <v>1305</v>
      </c>
      <c r="C452" s="302" t="s">
        <v>1395</v>
      </c>
      <c r="D452" s="104" t="s">
        <v>1400</v>
      </c>
      <c r="E452" s="105">
        <v>532</v>
      </c>
      <c r="F452" s="106" t="s">
        <v>1401</v>
      </c>
      <c r="G452" s="107" t="s">
        <v>2453</v>
      </c>
      <c r="H452" s="235" t="s">
        <v>2303</v>
      </c>
      <c r="I452" s="74">
        <v>0</v>
      </c>
      <c r="J452" s="74">
        <v>0</v>
      </c>
    </row>
    <row r="453" spans="1:10" ht="56.25" x14ac:dyDescent="0.25">
      <c r="A453" s="103" t="s">
        <v>179</v>
      </c>
      <c r="B453" s="104" t="s">
        <v>1305</v>
      </c>
      <c r="C453" s="302" t="s">
        <v>1395</v>
      </c>
      <c r="D453" s="104" t="s">
        <v>1402</v>
      </c>
      <c r="E453" s="105">
        <v>533</v>
      </c>
      <c r="F453" s="106" t="s">
        <v>1403</v>
      </c>
      <c r="G453" s="107" t="s">
        <v>2453</v>
      </c>
      <c r="H453" s="235" t="s">
        <v>2303</v>
      </c>
      <c r="I453" s="74">
        <v>0</v>
      </c>
      <c r="J453" s="74">
        <v>0</v>
      </c>
    </row>
    <row r="454" spans="1:10" ht="56.25" x14ac:dyDescent="0.25">
      <c r="A454" s="103" t="s">
        <v>179</v>
      </c>
      <c r="B454" s="104" t="s">
        <v>1305</v>
      </c>
      <c r="C454" s="302" t="s">
        <v>1395</v>
      </c>
      <c r="D454" s="104" t="s">
        <v>1404</v>
      </c>
      <c r="E454" s="105">
        <v>534</v>
      </c>
      <c r="F454" s="106" t="s">
        <v>1405</v>
      </c>
      <c r="G454" s="107" t="s">
        <v>2453</v>
      </c>
      <c r="H454" s="235" t="s">
        <v>2303</v>
      </c>
      <c r="I454" s="74">
        <v>0</v>
      </c>
      <c r="J454" s="74">
        <v>0</v>
      </c>
    </row>
    <row r="455" spans="1:10" ht="56.25" x14ac:dyDescent="0.25">
      <c r="A455" s="103" t="s">
        <v>179</v>
      </c>
      <c r="B455" s="104" t="s">
        <v>1305</v>
      </c>
      <c r="C455" s="302" t="s">
        <v>1395</v>
      </c>
      <c r="D455" s="104" t="s">
        <v>1406</v>
      </c>
      <c r="E455" s="105">
        <v>535</v>
      </c>
      <c r="F455" s="106" t="s">
        <v>1407</v>
      </c>
      <c r="G455" s="107" t="s">
        <v>2453</v>
      </c>
      <c r="H455" s="235" t="s">
        <v>2303</v>
      </c>
      <c r="I455" s="74">
        <v>0</v>
      </c>
      <c r="J455" s="74">
        <v>0</v>
      </c>
    </row>
    <row r="456" spans="1:10" ht="56.25" x14ac:dyDescent="0.25">
      <c r="A456" s="103" t="s">
        <v>179</v>
      </c>
      <c r="B456" s="104" t="s">
        <v>1305</v>
      </c>
      <c r="C456" s="302" t="s">
        <v>1395</v>
      </c>
      <c r="D456" s="104" t="s">
        <v>1408</v>
      </c>
      <c r="E456" s="105">
        <v>536</v>
      </c>
      <c r="F456" s="106" t="s">
        <v>1409</v>
      </c>
      <c r="G456" s="107" t="s">
        <v>2453</v>
      </c>
      <c r="H456" s="235" t="s">
        <v>2303</v>
      </c>
      <c r="I456" s="74">
        <v>0</v>
      </c>
      <c r="J456" s="74">
        <v>0</v>
      </c>
    </row>
    <row r="457" spans="1:10" ht="56.25" x14ac:dyDescent="0.25">
      <c r="A457" s="103" t="s">
        <v>179</v>
      </c>
      <c r="B457" s="104" t="s">
        <v>1305</v>
      </c>
      <c r="C457" s="302" t="s">
        <v>1395</v>
      </c>
      <c r="D457" s="104" t="s">
        <v>1410</v>
      </c>
      <c r="E457" s="105">
        <v>537</v>
      </c>
      <c r="F457" s="106" t="s">
        <v>1411</v>
      </c>
      <c r="G457" s="107" t="s">
        <v>2453</v>
      </c>
      <c r="H457" s="235" t="s">
        <v>2303</v>
      </c>
      <c r="I457" s="74">
        <v>0</v>
      </c>
      <c r="J457" s="74">
        <v>0</v>
      </c>
    </row>
    <row r="458" spans="1:10" ht="56.25" x14ac:dyDescent="0.25">
      <c r="A458" s="103" t="s">
        <v>179</v>
      </c>
      <c r="B458" s="104" t="s">
        <v>1305</v>
      </c>
      <c r="C458" s="302" t="s">
        <v>1395</v>
      </c>
      <c r="D458" s="104" t="s">
        <v>1412</v>
      </c>
      <c r="E458" s="105">
        <v>538</v>
      </c>
      <c r="F458" s="106" t="s">
        <v>1413</v>
      </c>
      <c r="G458" s="107" t="s">
        <v>2453</v>
      </c>
      <c r="H458" s="235" t="s">
        <v>2303</v>
      </c>
      <c r="I458" s="74">
        <v>0</v>
      </c>
      <c r="J458" s="74">
        <v>0</v>
      </c>
    </row>
    <row r="459" spans="1:10" ht="56.25" x14ac:dyDescent="0.25">
      <c r="A459" s="103" t="s">
        <v>179</v>
      </c>
      <c r="B459" s="104" t="s">
        <v>1305</v>
      </c>
      <c r="C459" s="302" t="s">
        <v>1395</v>
      </c>
      <c r="D459" s="104" t="s">
        <v>1414</v>
      </c>
      <c r="E459" s="105">
        <v>539</v>
      </c>
      <c r="F459" s="106" t="s">
        <v>1415</v>
      </c>
      <c r="G459" s="107" t="s">
        <v>2452</v>
      </c>
      <c r="H459" s="235" t="s">
        <v>2303</v>
      </c>
      <c r="I459" s="74">
        <v>0</v>
      </c>
      <c r="J459" s="74">
        <v>0</v>
      </c>
    </row>
    <row r="460" spans="1:10" ht="56.25" x14ac:dyDescent="0.25">
      <c r="A460" s="103" t="s">
        <v>179</v>
      </c>
      <c r="B460" s="104" t="s">
        <v>1305</v>
      </c>
      <c r="C460" s="302" t="s">
        <v>1395</v>
      </c>
      <c r="D460" s="104" t="s">
        <v>1416</v>
      </c>
      <c r="E460" s="105" t="s">
        <v>1417</v>
      </c>
      <c r="F460" s="106" t="s">
        <v>1418</v>
      </c>
      <c r="G460" s="107" t="s">
        <v>2453</v>
      </c>
      <c r="H460" s="235" t="s">
        <v>2303</v>
      </c>
      <c r="I460" s="74">
        <v>0</v>
      </c>
      <c r="J460" s="74">
        <v>0</v>
      </c>
    </row>
    <row r="461" spans="1:10" ht="56.25" x14ac:dyDescent="0.25">
      <c r="A461" s="103" t="s">
        <v>179</v>
      </c>
      <c r="B461" s="104" t="s">
        <v>1305</v>
      </c>
      <c r="C461" s="302" t="s">
        <v>1395</v>
      </c>
      <c r="D461" s="104" t="s">
        <v>1419</v>
      </c>
      <c r="E461" s="105" t="s">
        <v>1420</v>
      </c>
      <c r="F461" s="106" t="s">
        <v>1421</v>
      </c>
      <c r="G461" s="107" t="s">
        <v>2453</v>
      </c>
      <c r="H461" s="235" t="s">
        <v>2303</v>
      </c>
      <c r="I461" s="74">
        <v>0</v>
      </c>
      <c r="J461" s="74">
        <v>0</v>
      </c>
    </row>
    <row r="462" spans="1:10" ht="56.25" x14ac:dyDescent="0.25">
      <c r="A462" s="103" t="s">
        <v>179</v>
      </c>
      <c r="B462" s="104" t="s">
        <v>1305</v>
      </c>
      <c r="C462" s="302" t="s">
        <v>1395</v>
      </c>
      <c r="D462" s="104" t="s">
        <v>1422</v>
      </c>
      <c r="E462" s="105" t="s">
        <v>1423</v>
      </c>
      <c r="F462" s="106" t="s">
        <v>1424</v>
      </c>
      <c r="G462" s="107" t="s">
        <v>2453</v>
      </c>
      <c r="H462" s="235" t="s">
        <v>2303</v>
      </c>
      <c r="I462" s="74">
        <v>0</v>
      </c>
      <c r="J462" s="74">
        <v>0</v>
      </c>
    </row>
    <row r="463" spans="1:10" ht="56.25" x14ac:dyDescent="0.25">
      <c r="A463" s="103" t="s">
        <v>179</v>
      </c>
      <c r="B463" s="104" t="s">
        <v>1305</v>
      </c>
      <c r="C463" s="302" t="s">
        <v>1395</v>
      </c>
      <c r="D463" s="104" t="s">
        <v>1425</v>
      </c>
      <c r="E463" s="105" t="s">
        <v>1426</v>
      </c>
      <c r="F463" s="106" t="s">
        <v>1427</v>
      </c>
      <c r="G463" s="107" t="s">
        <v>2453</v>
      </c>
      <c r="H463" s="235" t="s">
        <v>2303</v>
      </c>
      <c r="I463" s="74">
        <v>0</v>
      </c>
      <c r="J463" s="74">
        <v>0</v>
      </c>
    </row>
    <row r="464" spans="1:10" ht="56.25" x14ac:dyDescent="0.25">
      <c r="A464" s="103" t="s">
        <v>179</v>
      </c>
      <c r="B464" s="104" t="s">
        <v>1305</v>
      </c>
      <c r="C464" s="302" t="s">
        <v>1395</v>
      </c>
      <c r="D464" s="104" t="s">
        <v>1428</v>
      </c>
      <c r="E464" s="105" t="s">
        <v>1429</v>
      </c>
      <c r="F464" s="106" t="s">
        <v>1430</v>
      </c>
      <c r="G464" s="107" t="s">
        <v>2453</v>
      </c>
      <c r="H464" s="235" t="s">
        <v>2303</v>
      </c>
      <c r="I464" s="74">
        <v>0</v>
      </c>
      <c r="J464" s="74">
        <v>0</v>
      </c>
    </row>
    <row r="465" spans="1:10" ht="56.25" x14ac:dyDescent="0.25">
      <c r="A465" s="103" t="s">
        <v>179</v>
      </c>
      <c r="B465" s="104" t="s">
        <v>1305</v>
      </c>
      <c r="C465" s="302" t="s">
        <v>1431</v>
      </c>
      <c r="D465" s="104" t="s">
        <v>1432</v>
      </c>
      <c r="E465" s="105">
        <v>540</v>
      </c>
      <c r="F465" s="106" t="s">
        <v>1433</v>
      </c>
      <c r="G465" s="107" t="s">
        <v>2453</v>
      </c>
      <c r="H465" s="235" t="s">
        <v>2303</v>
      </c>
      <c r="I465" s="74">
        <v>0</v>
      </c>
      <c r="J465" s="74">
        <v>0</v>
      </c>
    </row>
    <row r="466" spans="1:10" ht="56.25" x14ac:dyDescent="0.25">
      <c r="A466" s="103" t="s">
        <v>179</v>
      </c>
      <c r="B466" s="104" t="s">
        <v>1305</v>
      </c>
      <c r="C466" s="302" t="s">
        <v>1431</v>
      </c>
      <c r="D466" s="104" t="s">
        <v>1434</v>
      </c>
      <c r="E466" s="105">
        <v>541</v>
      </c>
      <c r="F466" s="106" t="s">
        <v>1435</v>
      </c>
      <c r="G466" s="107" t="s">
        <v>2453</v>
      </c>
      <c r="H466" s="235" t="s">
        <v>2303</v>
      </c>
      <c r="I466" s="74">
        <v>0</v>
      </c>
      <c r="J466" s="74">
        <v>0</v>
      </c>
    </row>
    <row r="467" spans="1:10" ht="56.25" x14ac:dyDescent="0.25">
      <c r="A467" s="103" t="s">
        <v>179</v>
      </c>
      <c r="B467" s="104" t="s">
        <v>1305</v>
      </c>
      <c r="C467" s="302" t="s">
        <v>1431</v>
      </c>
      <c r="D467" s="104" t="s">
        <v>1436</v>
      </c>
      <c r="E467" s="105">
        <v>542</v>
      </c>
      <c r="F467" s="106" t="s">
        <v>1437</v>
      </c>
      <c r="G467" s="107" t="s">
        <v>2453</v>
      </c>
      <c r="H467" s="235" t="s">
        <v>2303</v>
      </c>
      <c r="I467" s="74">
        <v>0</v>
      </c>
      <c r="J467" s="74">
        <v>0</v>
      </c>
    </row>
    <row r="468" spans="1:10" ht="56.25" x14ac:dyDescent="0.25">
      <c r="A468" s="103" t="s">
        <v>179</v>
      </c>
      <c r="B468" s="104" t="s">
        <v>1305</v>
      </c>
      <c r="C468" s="302" t="s">
        <v>1431</v>
      </c>
      <c r="D468" s="104" t="s">
        <v>1438</v>
      </c>
      <c r="E468" s="105">
        <v>543</v>
      </c>
      <c r="F468" s="106" t="s">
        <v>1439</v>
      </c>
      <c r="G468" s="107" t="s">
        <v>2453</v>
      </c>
      <c r="H468" s="235" t="s">
        <v>2303</v>
      </c>
      <c r="I468" s="74">
        <v>0</v>
      </c>
      <c r="J468" s="74">
        <v>0</v>
      </c>
    </row>
    <row r="469" spans="1:10" ht="56.25" x14ac:dyDescent="0.25">
      <c r="A469" s="103" t="s">
        <v>179</v>
      </c>
      <c r="B469" s="104" t="s">
        <v>1305</v>
      </c>
      <c r="C469" s="302" t="s">
        <v>1431</v>
      </c>
      <c r="D469" s="104" t="s">
        <v>1440</v>
      </c>
      <c r="E469" s="105">
        <v>544</v>
      </c>
      <c r="F469" s="106" t="s">
        <v>1441</v>
      </c>
      <c r="G469" s="107" t="s">
        <v>2453</v>
      </c>
      <c r="H469" s="235" t="s">
        <v>2303</v>
      </c>
      <c r="I469" s="74">
        <v>0</v>
      </c>
      <c r="J469" s="74">
        <v>0</v>
      </c>
    </row>
    <row r="470" spans="1:10" ht="56.25" x14ac:dyDescent="0.25">
      <c r="A470" s="103" t="s">
        <v>179</v>
      </c>
      <c r="B470" s="104" t="s">
        <v>1305</v>
      </c>
      <c r="C470" s="302" t="s">
        <v>1431</v>
      </c>
      <c r="D470" s="104" t="s">
        <v>1442</v>
      </c>
      <c r="E470" s="105">
        <v>545</v>
      </c>
      <c r="F470" s="106" t="s">
        <v>1443</v>
      </c>
      <c r="G470" s="107" t="s">
        <v>2453</v>
      </c>
      <c r="H470" s="235" t="s">
        <v>2303</v>
      </c>
      <c r="I470" s="74">
        <v>0</v>
      </c>
      <c r="J470" s="74">
        <v>0</v>
      </c>
    </row>
    <row r="471" spans="1:10" ht="56.25" x14ac:dyDescent="0.25">
      <c r="A471" s="103" t="s">
        <v>179</v>
      </c>
      <c r="B471" s="104" t="s">
        <v>1305</v>
      </c>
      <c r="C471" s="302" t="s">
        <v>1431</v>
      </c>
      <c r="D471" s="104" t="s">
        <v>1444</v>
      </c>
      <c r="E471" s="105">
        <v>546</v>
      </c>
      <c r="F471" s="106" t="s">
        <v>1445</v>
      </c>
      <c r="G471" s="107" t="s">
        <v>2453</v>
      </c>
      <c r="H471" s="235" t="s">
        <v>2303</v>
      </c>
      <c r="I471" s="74">
        <v>0</v>
      </c>
      <c r="J471" s="74">
        <v>0</v>
      </c>
    </row>
    <row r="472" spans="1:10" ht="56.25" x14ac:dyDescent="0.25">
      <c r="A472" s="103" t="s">
        <v>179</v>
      </c>
      <c r="B472" s="104" t="s">
        <v>1305</v>
      </c>
      <c r="C472" s="302" t="s">
        <v>1431</v>
      </c>
      <c r="D472" s="104" t="s">
        <v>1446</v>
      </c>
      <c r="E472" s="105">
        <v>547</v>
      </c>
      <c r="F472" s="106" t="s">
        <v>1447</v>
      </c>
      <c r="G472" s="107" t="s">
        <v>2453</v>
      </c>
      <c r="H472" s="235" t="s">
        <v>2303</v>
      </c>
      <c r="I472" s="74">
        <v>0</v>
      </c>
      <c r="J472" s="74">
        <v>0</v>
      </c>
    </row>
    <row r="473" spans="1:10" ht="56.25" x14ac:dyDescent="0.25">
      <c r="A473" s="103" t="s">
        <v>179</v>
      </c>
      <c r="B473" s="104" t="s">
        <v>1305</v>
      </c>
      <c r="C473" s="302" t="s">
        <v>1431</v>
      </c>
      <c r="D473" s="104" t="s">
        <v>1448</v>
      </c>
      <c r="E473" s="105">
        <v>548</v>
      </c>
      <c r="F473" s="106" t="s">
        <v>1449</v>
      </c>
      <c r="G473" s="107" t="s">
        <v>2453</v>
      </c>
      <c r="H473" s="235" t="s">
        <v>2303</v>
      </c>
      <c r="I473" s="74">
        <v>0</v>
      </c>
      <c r="J473" s="74">
        <v>0</v>
      </c>
    </row>
    <row r="474" spans="1:10" ht="56.25" x14ac:dyDescent="0.25">
      <c r="A474" s="103" t="s">
        <v>179</v>
      </c>
      <c r="B474" s="104" t="s">
        <v>1305</v>
      </c>
      <c r="C474" s="302" t="s">
        <v>1431</v>
      </c>
      <c r="D474" s="104" t="s">
        <v>1450</v>
      </c>
      <c r="E474" s="105">
        <v>549</v>
      </c>
      <c r="F474" s="106" t="s">
        <v>1451</v>
      </c>
      <c r="G474" s="107" t="s">
        <v>2453</v>
      </c>
      <c r="H474" s="235" t="s">
        <v>2303</v>
      </c>
      <c r="I474" s="74">
        <v>0</v>
      </c>
      <c r="J474" s="74">
        <v>0</v>
      </c>
    </row>
    <row r="475" spans="1:10" ht="56.25" x14ac:dyDescent="0.25">
      <c r="A475" s="103" t="s">
        <v>179</v>
      </c>
      <c r="B475" s="104" t="s">
        <v>1305</v>
      </c>
      <c r="C475" s="302" t="s">
        <v>1431</v>
      </c>
      <c r="D475" s="104" t="s">
        <v>1452</v>
      </c>
      <c r="E475" s="105" t="s">
        <v>1453</v>
      </c>
      <c r="F475" s="106" t="s">
        <v>1454</v>
      </c>
      <c r="G475" s="107" t="s">
        <v>2453</v>
      </c>
      <c r="H475" s="235" t="s">
        <v>2303</v>
      </c>
      <c r="I475" s="74">
        <v>0</v>
      </c>
      <c r="J475" s="74">
        <v>0</v>
      </c>
    </row>
    <row r="476" spans="1:10" ht="56.25" x14ac:dyDescent="0.25">
      <c r="A476" s="103" t="s">
        <v>179</v>
      </c>
      <c r="B476" s="104" t="s">
        <v>1305</v>
      </c>
      <c r="C476" s="302" t="s">
        <v>1431</v>
      </c>
      <c r="D476" s="104" t="s">
        <v>1455</v>
      </c>
      <c r="E476" s="105" t="s">
        <v>1456</v>
      </c>
      <c r="F476" s="106" t="s">
        <v>1457</v>
      </c>
      <c r="G476" s="107" t="s">
        <v>2453</v>
      </c>
      <c r="H476" s="235" t="s">
        <v>2303</v>
      </c>
      <c r="I476" s="74">
        <v>0</v>
      </c>
      <c r="J476" s="74">
        <v>0</v>
      </c>
    </row>
    <row r="477" spans="1:10" ht="56.25" x14ac:dyDescent="0.25">
      <c r="A477" s="103" t="s">
        <v>179</v>
      </c>
      <c r="B477" s="104" t="s">
        <v>1305</v>
      </c>
      <c r="C477" s="302" t="s">
        <v>1431</v>
      </c>
      <c r="D477" s="104" t="s">
        <v>1458</v>
      </c>
      <c r="E477" s="105" t="s">
        <v>1459</v>
      </c>
      <c r="F477" s="106" t="s">
        <v>1460</v>
      </c>
      <c r="G477" s="107" t="s">
        <v>2453</v>
      </c>
      <c r="H477" s="235" t="s">
        <v>2303</v>
      </c>
      <c r="I477" s="74">
        <v>0</v>
      </c>
      <c r="J477" s="74">
        <v>0</v>
      </c>
    </row>
    <row r="478" spans="1:10" ht="56.25" x14ac:dyDescent="0.25">
      <c r="A478" s="103" t="s">
        <v>179</v>
      </c>
      <c r="B478" s="104" t="s">
        <v>1305</v>
      </c>
      <c r="C478" s="302" t="s">
        <v>1431</v>
      </c>
      <c r="D478" s="104" t="s">
        <v>1461</v>
      </c>
      <c r="E478" s="105" t="s">
        <v>1462</v>
      </c>
      <c r="F478" s="106" t="s">
        <v>1463</v>
      </c>
      <c r="G478" s="107" t="s">
        <v>2453</v>
      </c>
      <c r="H478" s="235" t="s">
        <v>2303</v>
      </c>
      <c r="I478" s="74">
        <v>0</v>
      </c>
      <c r="J478" s="74">
        <v>0</v>
      </c>
    </row>
    <row r="479" spans="1:10" ht="56.25" x14ac:dyDescent="0.25">
      <c r="A479" s="103" t="s">
        <v>179</v>
      </c>
      <c r="B479" s="104" t="s">
        <v>1305</v>
      </c>
      <c r="C479" s="302" t="s">
        <v>1431</v>
      </c>
      <c r="D479" s="104" t="s">
        <v>1464</v>
      </c>
      <c r="E479" s="105" t="s">
        <v>1465</v>
      </c>
      <c r="F479" s="106" t="s">
        <v>1466</v>
      </c>
      <c r="G479" s="107" t="s">
        <v>2453</v>
      </c>
      <c r="H479" s="235" t="s">
        <v>2303</v>
      </c>
      <c r="I479" s="74">
        <v>0</v>
      </c>
      <c r="J479" s="74">
        <v>0</v>
      </c>
    </row>
    <row r="480" spans="1:10" ht="56.25" x14ac:dyDescent="0.25">
      <c r="A480" s="103" t="s">
        <v>179</v>
      </c>
      <c r="B480" s="104" t="s">
        <v>1305</v>
      </c>
      <c r="C480" s="302" t="s">
        <v>1431</v>
      </c>
      <c r="D480" s="104" t="s">
        <v>1467</v>
      </c>
      <c r="E480" s="105" t="s">
        <v>1468</v>
      </c>
      <c r="F480" s="106" t="s">
        <v>1469</v>
      </c>
      <c r="G480" s="107" t="s">
        <v>2453</v>
      </c>
      <c r="H480" s="235" t="s">
        <v>2303</v>
      </c>
      <c r="I480" s="74">
        <v>0</v>
      </c>
      <c r="J480" s="74">
        <v>0</v>
      </c>
    </row>
    <row r="481" spans="1:10" ht="56.25" x14ac:dyDescent="0.25">
      <c r="A481" s="103" t="s">
        <v>179</v>
      </c>
      <c r="B481" s="104" t="s">
        <v>1305</v>
      </c>
      <c r="C481" s="302" t="s">
        <v>1431</v>
      </c>
      <c r="D481" s="104" t="s">
        <v>1470</v>
      </c>
      <c r="E481" s="105" t="s">
        <v>1471</v>
      </c>
      <c r="F481" s="106" t="s">
        <v>1472</v>
      </c>
      <c r="G481" s="107" t="s">
        <v>2453</v>
      </c>
      <c r="H481" s="235" t="s">
        <v>2303</v>
      </c>
      <c r="I481" s="74">
        <v>0</v>
      </c>
      <c r="J481" s="74">
        <v>0</v>
      </c>
    </row>
    <row r="482" spans="1:10" ht="56.25" x14ac:dyDescent="0.25">
      <c r="A482" s="103" t="s">
        <v>179</v>
      </c>
      <c r="B482" s="104" t="s">
        <v>1305</v>
      </c>
      <c r="C482" s="302" t="s">
        <v>1473</v>
      </c>
      <c r="D482" s="104" t="s">
        <v>1474</v>
      </c>
      <c r="E482" s="105">
        <v>550</v>
      </c>
      <c r="F482" s="106" t="s">
        <v>1475</v>
      </c>
      <c r="G482" s="107" t="s">
        <v>2453</v>
      </c>
      <c r="H482" s="235" t="s">
        <v>2303</v>
      </c>
      <c r="I482" s="74">
        <v>0</v>
      </c>
      <c r="J482" s="74">
        <v>0</v>
      </c>
    </row>
    <row r="483" spans="1:10" ht="56.25" x14ac:dyDescent="0.25">
      <c r="A483" s="103" t="s">
        <v>179</v>
      </c>
      <c r="B483" s="104" t="s">
        <v>1305</v>
      </c>
      <c r="C483" s="302" t="s">
        <v>1473</v>
      </c>
      <c r="D483" s="104" t="s">
        <v>1476</v>
      </c>
      <c r="E483" s="105">
        <v>551</v>
      </c>
      <c r="F483" s="106" t="s">
        <v>1477</v>
      </c>
      <c r="G483" s="107" t="s">
        <v>2453</v>
      </c>
      <c r="H483" s="235" t="s">
        <v>2303</v>
      </c>
      <c r="I483" s="74">
        <v>0</v>
      </c>
      <c r="J483" s="74">
        <v>0</v>
      </c>
    </row>
    <row r="484" spans="1:10" ht="56.25" x14ac:dyDescent="0.25">
      <c r="A484" s="103" t="s">
        <v>179</v>
      </c>
      <c r="B484" s="104" t="s">
        <v>1305</v>
      </c>
      <c r="C484" s="302" t="s">
        <v>1473</v>
      </c>
      <c r="D484" s="104" t="s">
        <v>1478</v>
      </c>
      <c r="E484" s="105">
        <v>552</v>
      </c>
      <c r="F484" s="106" t="s">
        <v>1479</v>
      </c>
      <c r="G484" s="107" t="s">
        <v>2453</v>
      </c>
      <c r="H484" s="235" t="s">
        <v>2303</v>
      </c>
      <c r="I484" s="74">
        <v>0</v>
      </c>
      <c r="J484" s="74">
        <v>0</v>
      </c>
    </row>
    <row r="485" spans="1:10" ht="56.25" x14ac:dyDescent="0.25">
      <c r="A485" s="103" t="s">
        <v>179</v>
      </c>
      <c r="B485" s="104" t="s">
        <v>1305</v>
      </c>
      <c r="C485" s="302" t="s">
        <v>1473</v>
      </c>
      <c r="D485" s="104" t="s">
        <v>1480</v>
      </c>
      <c r="E485" s="105">
        <v>553</v>
      </c>
      <c r="F485" s="106" t="s">
        <v>1481</v>
      </c>
      <c r="G485" s="107" t="s">
        <v>2453</v>
      </c>
      <c r="H485" s="235" t="s">
        <v>2303</v>
      </c>
      <c r="I485" s="74">
        <v>0</v>
      </c>
      <c r="J485" s="74">
        <v>0</v>
      </c>
    </row>
    <row r="486" spans="1:10" ht="56.25" x14ac:dyDescent="0.25">
      <c r="A486" s="103" t="s">
        <v>179</v>
      </c>
      <c r="B486" s="104" t="s">
        <v>1305</v>
      </c>
      <c r="C486" s="302" t="s">
        <v>1473</v>
      </c>
      <c r="D486" s="104" t="s">
        <v>1482</v>
      </c>
      <c r="E486" s="105">
        <v>554</v>
      </c>
      <c r="F486" s="106" t="s">
        <v>1483</v>
      </c>
      <c r="G486" s="107" t="s">
        <v>2453</v>
      </c>
      <c r="H486" s="235" t="s">
        <v>2303</v>
      </c>
      <c r="I486" s="74">
        <v>0</v>
      </c>
      <c r="J486" s="74">
        <v>0</v>
      </c>
    </row>
    <row r="487" spans="1:10" ht="56.25" x14ac:dyDescent="0.25">
      <c r="A487" s="103" t="s">
        <v>179</v>
      </c>
      <c r="B487" s="104" t="s">
        <v>1305</v>
      </c>
      <c r="C487" s="302" t="s">
        <v>1473</v>
      </c>
      <c r="D487" s="104" t="s">
        <v>1484</v>
      </c>
      <c r="E487" s="105">
        <v>555</v>
      </c>
      <c r="F487" s="106" t="s">
        <v>1485</v>
      </c>
      <c r="G487" s="107" t="s">
        <v>2453</v>
      </c>
      <c r="H487" s="235" t="s">
        <v>2303</v>
      </c>
      <c r="I487" s="74">
        <v>0</v>
      </c>
      <c r="J487" s="74">
        <v>0</v>
      </c>
    </row>
    <row r="488" spans="1:10" ht="56.25" x14ac:dyDescent="0.25">
      <c r="A488" s="103" t="s">
        <v>179</v>
      </c>
      <c r="B488" s="104" t="s">
        <v>1305</v>
      </c>
      <c r="C488" s="302" t="s">
        <v>1473</v>
      </c>
      <c r="D488" s="104" t="s">
        <v>1486</v>
      </c>
      <c r="E488" s="105">
        <v>556</v>
      </c>
      <c r="F488" s="106" t="s">
        <v>1487</v>
      </c>
      <c r="G488" s="107" t="s">
        <v>2453</v>
      </c>
      <c r="H488" s="235" t="s">
        <v>2303</v>
      </c>
      <c r="I488" s="74">
        <v>0</v>
      </c>
      <c r="J488" s="74">
        <v>0</v>
      </c>
    </row>
    <row r="489" spans="1:10" ht="56.25" x14ac:dyDescent="0.25">
      <c r="A489" s="103" t="s">
        <v>179</v>
      </c>
      <c r="B489" s="104" t="s">
        <v>1305</v>
      </c>
      <c r="C489" s="302" t="s">
        <v>1473</v>
      </c>
      <c r="D489" s="104" t="s">
        <v>1488</v>
      </c>
      <c r="E489" s="105">
        <v>557</v>
      </c>
      <c r="F489" s="106" t="s">
        <v>1489</v>
      </c>
      <c r="G489" s="107" t="s">
        <v>2453</v>
      </c>
      <c r="H489" s="235" t="s">
        <v>2303</v>
      </c>
      <c r="I489" s="74">
        <v>0</v>
      </c>
      <c r="J489" s="74">
        <v>0</v>
      </c>
    </row>
    <row r="490" spans="1:10" ht="56.25" x14ac:dyDescent="0.25">
      <c r="A490" s="103" t="s">
        <v>179</v>
      </c>
      <c r="B490" s="104" t="s">
        <v>1305</v>
      </c>
      <c r="C490" s="302" t="s">
        <v>1473</v>
      </c>
      <c r="D490" s="104" t="s">
        <v>1490</v>
      </c>
      <c r="E490" s="105">
        <v>558</v>
      </c>
      <c r="F490" s="106" t="s">
        <v>1491</v>
      </c>
      <c r="G490" s="107" t="s">
        <v>2453</v>
      </c>
      <c r="H490" s="235" t="s">
        <v>2303</v>
      </c>
      <c r="I490" s="74">
        <v>0</v>
      </c>
      <c r="J490" s="74">
        <v>0</v>
      </c>
    </row>
    <row r="491" spans="1:10" ht="56.25" x14ac:dyDescent="0.25">
      <c r="A491" s="103" t="s">
        <v>179</v>
      </c>
      <c r="B491" s="104" t="s">
        <v>1305</v>
      </c>
      <c r="C491" s="302" t="s">
        <v>1473</v>
      </c>
      <c r="D491" s="104" t="s">
        <v>1492</v>
      </c>
      <c r="E491" s="105">
        <v>559</v>
      </c>
      <c r="F491" s="106" t="s">
        <v>1493</v>
      </c>
      <c r="G491" s="107" t="s">
        <v>2453</v>
      </c>
      <c r="H491" s="235" t="s">
        <v>2303</v>
      </c>
      <c r="I491" s="74">
        <v>0</v>
      </c>
      <c r="J491" s="74">
        <v>0</v>
      </c>
    </row>
    <row r="492" spans="1:10" ht="56.25" x14ac:dyDescent="0.25">
      <c r="A492" s="103" t="s">
        <v>179</v>
      </c>
      <c r="B492" s="104" t="s">
        <v>1305</v>
      </c>
      <c r="C492" s="302" t="s">
        <v>1473</v>
      </c>
      <c r="D492" s="104" t="s">
        <v>1494</v>
      </c>
      <c r="E492" s="105" t="s">
        <v>1495</v>
      </c>
      <c r="F492" s="106" t="s">
        <v>1496</v>
      </c>
      <c r="G492" s="107" t="s">
        <v>2453</v>
      </c>
      <c r="H492" s="235" t="s">
        <v>2303</v>
      </c>
      <c r="I492" s="74">
        <v>0</v>
      </c>
      <c r="J492" s="74">
        <v>0</v>
      </c>
    </row>
    <row r="493" spans="1:10" ht="56.25" x14ac:dyDescent="0.25">
      <c r="A493" s="103" t="s">
        <v>179</v>
      </c>
      <c r="B493" s="104" t="s">
        <v>1305</v>
      </c>
      <c r="C493" s="302" t="s">
        <v>1473</v>
      </c>
      <c r="D493" s="104" t="s">
        <v>1497</v>
      </c>
      <c r="E493" s="105" t="s">
        <v>1498</v>
      </c>
      <c r="F493" s="106" t="s">
        <v>1499</v>
      </c>
      <c r="G493" s="107" t="s">
        <v>2453</v>
      </c>
      <c r="H493" s="235" t="s">
        <v>2303</v>
      </c>
      <c r="I493" s="74">
        <v>0</v>
      </c>
      <c r="J493" s="74">
        <v>0</v>
      </c>
    </row>
    <row r="494" spans="1:10" ht="56.25" x14ac:dyDescent="0.25">
      <c r="A494" s="103" t="s">
        <v>179</v>
      </c>
      <c r="B494" s="104" t="s">
        <v>1305</v>
      </c>
      <c r="C494" s="302" t="s">
        <v>1473</v>
      </c>
      <c r="D494" s="104" t="s">
        <v>1500</v>
      </c>
      <c r="E494" s="105" t="s">
        <v>1501</v>
      </c>
      <c r="F494" s="106" t="s">
        <v>1502</v>
      </c>
      <c r="G494" s="107" t="s">
        <v>2453</v>
      </c>
      <c r="H494" s="235" t="s">
        <v>2303</v>
      </c>
      <c r="I494" s="74">
        <v>0</v>
      </c>
      <c r="J494" s="74">
        <v>0</v>
      </c>
    </row>
    <row r="495" spans="1:10" ht="56.25" x14ac:dyDescent="0.25">
      <c r="A495" s="103" t="s">
        <v>179</v>
      </c>
      <c r="B495" s="104" t="s">
        <v>1305</v>
      </c>
      <c r="C495" s="302" t="s">
        <v>1473</v>
      </c>
      <c r="D495" s="104" t="s">
        <v>1503</v>
      </c>
      <c r="E495" s="105" t="s">
        <v>1504</v>
      </c>
      <c r="F495" s="106" t="s">
        <v>1505</v>
      </c>
      <c r="G495" s="107" t="s">
        <v>2453</v>
      </c>
      <c r="H495" s="235" t="s">
        <v>2303</v>
      </c>
      <c r="I495" s="74">
        <v>0</v>
      </c>
      <c r="J495" s="74">
        <v>0</v>
      </c>
    </row>
    <row r="496" spans="1:10" ht="56.25" x14ac:dyDescent="0.25">
      <c r="A496" s="103" t="s">
        <v>179</v>
      </c>
      <c r="B496" s="104" t="s">
        <v>1305</v>
      </c>
      <c r="C496" s="302" t="s">
        <v>1506</v>
      </c>
      <c r="D496" s="104" t="s">
        <v>1507</v>
      </c>
      <c r="E496" s="105">
        <v>560</v>
      </c>
      <c r="F496" s="106" t="s">
        <v>1508</v>
      </c>
      <c r="G496" s="107" t="s">
        <v>2453</v>
      </c>
      <c r="H496" s="235" t="s">
        <v>2303</v>
      </c>
      <c r="I496" s="74">
        <v>0</v>
      </c>
      <c r="J496" s="74">
        <v>0</v>
      </c>
    </row>
    <row r="497" spans="1:10" ht="56.25" x14ac:dyDescent="0.25">
      <c r="A497" s="103" t="s">
        <v>179</v>
      </c>
      <c r="B497" s="104" t="s">
        <v>1305</v>
      </c>
      <c r="C497" s="302" t="s">
        <v>1506</v>
      </c>
      <c r="D497" s="104" t="s">
        <v>1509</v>
      </c>
      <c r="E497" s="105">
        <v>561</v>
      </c>
      <c r="F497" s="106" t="s">
        <v>1510</v>
      </c>
      <c r="G497" s="107" t="s">
        <v>2453</v>
      </c>
      <c r="H497" s="235" t="s">
        <v>2303</v>
      </c>
      <c r="I497" s="74">
        <v>0</v>
      </c>
      <c r="J497" s="74">
        <v>0</v>
      </c>
    </row>
    <row r="498" spans="1:10" ht="56.25" x14ac:dyDescent="0.25">
      <c r="A498" s="103" t="s">
        <v>179</v>
      </c>
      <c r="B498" s="104" t="s">
        <v>1305</v>
      </c>
      <c r="C498" s="302" t="s">
        <v>1506</v>
      </c>
      <c r="D498" s="104" t="s">
        <v>1511</v>
      </c>
      <c r="E498" s="105">
        <v>562</v>
      </c>
      <c r="F498" s="106" t="s">
        <v>1512</v>
      </c>
      <c r="G498" s="107" t="s">
        <v>2453</v>
      </c>
      <c r="H498" s="235" t="s">
        <v>2303</v>
      </c>
      <c r="I498" s="74">
        <v>0</v>
      </c>
      <c r="J498" s="74">
        <v>0</v>
      </c>
    </row>
    <row r="499" spans="1:10" ht="56.25" x14ac:dyDescent="0.25">
      <c r="A499" s="103" t="s">
        <v>179</v>
      </c>
      <c r="B499" s="104" t="s">
        <v>1305</v>
      </c>
      <c r="C499" s="302" t="s">
        <v>1506</v>
      </c>
      <c r="D499" s="104" t="s">
        <v>1513</v>
      </c>
      <c r="E499" s="105">
        <v>564</v>
      </c>
      <c r="F499" s="106" t="s">
        <v>1514</v>
      </c>
      <c r="G499" s="107" t="s">
        <v>2453</v>
      </c>
      <c r="H499" s="235" t="s">
        <v>2303</v>
      </c>
      <c r="I499" s="74">
        <v>0</v>
      </c>
      <c r="J499" s="74">
        <v>0</v>
      </c>
    </row>
    <row r="500" spans="1:10" ht="56.25" x14ac:dyDescent="0.25">
      <c r="A500" s="103" t="s">
        <v>179</v>
      </c>
      <c r="B500" s="104" t="s">
        <v>1305</v>
      </c>
      <c r="C500" s="302" t="s">
        <v>1506</v>
      </c>
      <c r="D500" s="104" t="s">
        <v>1515</v>
      </c>
      <c r="E500" s="105">
        <v>565</v>
      </c>
      <c r="F500" s="106" t="s">
        <v>1516</v>
      </c>
      <c r="G500" s="107" t="s">
        <v>2453</v>
      </c>
      <c r="H500" s="235" t="s">
        <v>2303</v>
      </c>
      <c r="I500" s="74">
        <v>0</v>
      </c>
      <c r="J500" s="74">
        <v>0</v>
      </c>
    </row>
    <row r="501" spans="1:10" ht="56.25" x14ac:dyDescent="0.25">
      <c r="A501" s="103" t="s">
        <v>179</v>
      </c>
      <c r="B501" s="104" t="s">
        <v>1305</v>
      </c>
      <c r="C501" s="302" t="s">
        <v>1506</v>
      </c>
      <c r="D501" s="104" t="s">
        <v>1517</v>
      </c>
      <c r="E501" s="105">
        <v>566</v>
      </c>
      <c r="F501" s="106" t="s">
        <v>1518</v>
      </c>
      <c r="G501" s="107" t="s">
        <v>2453</v>
      </c>
      <c r="H501" s="235" t="s">
        <v>2303</v>
      </c>
      <c r="I501" s="74">
        <v>0</v>
      </c>
      <c r="J501" s="74">
        <v>0</v>
      </c>
    </row>
    <row r="502" spans="1:10" ht="56.25" x14ac:dyDescent="0.25">
      <c r="A502" s="103" t="s">
        <v>179</v>
      </c>
      <c r="B502" s="104" t="s">
        <v>1305</v>
      </c>
      <c r="C502" s="302" t="s">
        <v>1506</v>
      </c>
      <c r="D502" s="104" t="s">
        <v>1519</v>
      </c>
      <c r="E502" s="105">
        <v>567</v>
      </c>
      <c r="F502" s="106" t="s">
        <v>1520</v>
      </c>
      <c r="G502" s="107" t="s">
        <v>2453</v>
      </c>
      <c r="H502" s="235" t="s">
        <v>2303</v>
      </c>
      <c r="I502" s="74">
        <v>0</v>
      </c>
      <c r="J502" s="74">
        <v>0</v>
      </c>
    </row>
    <row r="503" spans="1:10" ht="56.25" x14ac:dyDescent="0.25">
      <c r="A503" s="103" t="s">
        <v>179</v>
      </c>
      <c r="B503" s="104" t="s">
        <v>1305</v>
      </c>
      <c r="C503" s="302" t="s">
        <v>1506</v>
      </c>
      <c r="D503" s="104" t="s">
        <v>1521</v>
      </c>
      <c r="E503" s="105">
        <v>568</v>
      </c>
      <c r="F503" s="106" t="s">
        <v>1522</v>
      </c>
      <c r="G503" s="107" t="s">
        <v>2453</v>
      </c>
      <c r="H503" s="235" t="s">
        <v>2303</v>
      </c>
      <c r="I503" s="74">
        <v>0</v>
      </c>
      <c r="J503" s="74">
        <v>0</v>
      </c>
    </row>
    <row r="504" spans="1:10" ht="56.25" x14ac:dyDescent="0.25">
      <c r="A504" s="103" t="s">
        <v>179</v>
      </c>
      <c r="B504" s="104" t="s">
        <v>1305</v>
      </c>
      <c r="C504" s="302" t="s">
        <v>1506</v>
      </c>
      <c r="D504" s="104" t="s">
        <v>1523</v>
      </c>
      <c r="E504" s="105">
        <v>569</v>
      </c>
      <c r="F504" s="106" t="s">
        <v>1524</v>
      </c>
      <c r="G504" s="107" t="s">
        <v>2453</v>
      </c>
      <c r="H504" s="235" t="s">
        <v>2303</v>
      </c>
      <c r="I504" s="74">
        <v>0</v>
      </c>
      <c r="J504" s="74">
        <v>0</v>
      </c>
    </row>
    <row r="505" spans="1:10" ht="56.25" x14ac:dyDescent="0.25">
      <c r="A505" s="103" t="s">
        <v>179</v>
      </c>
      <c r="B505" s="104" t="s">
        <v>1305</v>
      </c>
      <c r="C505" s="302" t="s">
        <v>1506</v>
      </c>
      <c r="D505" s="104" t="s">
        <v>1525</v>
      </c>
      <c r="E505" s="105" t="s">
        <v>1526</v>
      </c>
      <c r="F505" s="106" t="s">
        <v>1527</v>
      </c>
      <c r="G505" s="107" t="s">
        <v>2453</v>
      </c>
      <c r="H505" s="235" t="s">
        <v>2303</v>
      </c>
      <c r="I505" s="74">
        <v>0</v>
      </c>
      <c r="J505" s="74">
        <v>0</v>
      </c>
    </row>
    <row r="506" spans="1:10" ht="56.25" x14ac:dyDescent="0.25">
      <c r="A506" s="103" t="s">
        <v>179</v>
      </c>
      <c r="B506" s="104" t="s">
        <v>1305</v>
      </c>
      <c r="C506" s="302" t="s">
        <v>1506</v>
      </c>
      <c r="D506" s="104" t="s">
        <v>1528</v>
      </c>
      <c r="E506" s="105" t="s">
        <v>1529</v>
      </c>
      <c r="F506" s="106" t="s">
        <v>1530</v>
      </c>
      <c r="G506" s="107" t="s">
        <v>2453</v>
      </c>
      <c r="H506" s="235" t="s">
        <v>2303</v>
      </c>
      <c r="I506" s="74">
        <v>0</v>
      </c>
      <c r="J506" s="74">
        <v>0</v>
      </c>
    </row>
    <row r="507" spans="1:10" ht="56.25" x14ac:dyDescent="0.25">
      <c r="A507" s="103" t="s">
        <v>179</v>
      </c>
      <c r="B507" s="104" t="s">
        <v>1305</v>
      </c>
      <c r="C507" s="302" t="s">
        <v>1506</v>
      </c>
      <c r="D507" s="104" t="s">
        <v>1531</v>
      </c>
      <c r="E507" s="105" t="s">
        <v>1532</v>
      </c>
      <c r="F507" s="106" t="s">
        <v>1533</v>
      </c>
      <c r="G507" s="107" t="s">
        <v>2453</v>
      </c>
      <c r="H507" s="235" t="s">
        <v>2303</v>
      </c>
      <c r="I507" s="74">
        <v>0</v>
      </c>
      <c r="J507" s="74">
        <v>0</v>
      </c>
    </row>
    <row r="508" spans="1:10" ht="56.25" x14ac:dyDescent="0.25">
      <c r="A508" s="103" t="s">
        <v>179</v>
      </c>
      <c r="B508" s="104" t="s">
        <v>1305</v>
      </c>
      <c r="C508" s="302" t="s">
        <v>1534</v>
      </c>
      <c r="D508" s="104" t="s">
        <v>1535</v>
      </c>
      <c r="E508" s="105">
        <v>570</v>
      </c>
      <c r="F508" s="106" t="s">
        <v>1536</v>
      </c>
      <c r="G508" s="107" t="s">
        <v>2453</v>
      </c>
      <c r="H508" s="235" t="s">
        <v>2303</v>
      </c>
      <c r="I508" s="74">
        <v>0</v>
      </c>
      <c r="J508" s="74">
        <v>0</v>
      </c>
    </row>
    <row r="509" spans="1:10" ht="56.25" x14ac:dyDescent="0.25">
      <c r="A509" s="103" t="s">
        <v>179</v>
      </c>
      <c r="B509" s="104" t="s">
        <v>1305</v>
      </c>
      <c r="C509" s="302" t="s">
        <v>1534</v>
      </c>
      <c r="D509" s="104" t="s">
        <v>1537</v>
      </c>
      <c r="E509" s="105">
        <v>571</v>
      </c>
      <c r="F509" s="106" t="s">
        <v>1538</v>
      </c>
      <c r="G509" s="107" t="s">
        <v>2453</v>
      </c>
      <c r="H509" s="235" t="s">
        <v>2303</v>
      </c>
      <c r="I509" s="74">
        <v>0</v>
      </c>
      <c r="J509" s="74">
        <v>0</v>
      </c>
    </row>
    <row r="510" spans="1:10" ht="56.25" x14ac:dyDescent="0.25">
      <c r="A510" s="103" t="s">
        <v>179</v>
      </c>
      <c r="B510" s="104" t="s">
        <v>1305</v>
      </c>
      <c r="C510" s="302" t="s">
        <v>1534</v>
      </c>
      <c r="D510" s="104" t="s">
        <v>1539</v>
      </c>
      <c r="E510" s="105">
        <v>572</v>
      </c>
      <c r="F510" s="106" t="s">
        <v>1540</v>
      </c>
      <c r="G510" s="107" t="s">
        <v>2453</v>
      </c>
      <c r="H510" s="235" t="s">
        <v>2303</v>
      </c>
      <c r="I510" s="74">
        <v>0</v>
      </c>
      <c r="J510" s="74">
        <v>0</v>
      </c>
    </row>
    <row r="511" spans="1:10" ht="56.25" x14ac:dyDescent="0.25">
      <c r="A511" s="103" t="s">
        <v>179</v>
      </c>
      <c r="B511" s="104" t="s">
        <v>1305</v>
      </c>
      <c r="C511" s="302" t="s">
        <v>1534</v>
      </c>
      <c r="D511" s="104" t="s">
        <v>1541</v>
      </c>
      <c r="E511" s="105">
        <v>573</v>
      </c>
      <c r="F511" s="106" t="s">
        <v>1542</v>
      </c>
      <c r="G511" s="107" t="s">
        <v>2453</v>
      </c>
      <c r="H511" s="235" t="s">
        <v>2303</v>
      </c>
      <c r="I511" s="74">
        <v>0</v>
      </c>
      <c r="J511" s="74">
        <v>0</v>
      </c>
    </row>
    <row r="512" spans="1:10" ht="56.25" x14ac:dyDescent="0.25">
      <c r="A512" s="103" t="s">
        <v>179</v>
      </c>
      <c r="B512" s="104" t="s">
        <v>1305</v>
      </c>
      <c r="C512" s="302" t="s">
        <v>1534</v>
      </c>
      <c r="D512" s="104" t="s">
        <v>1543</v>
      </c>
      <c r="E512" s="105">
        <v>574</v>
      </c>
      <c r="F512" s="106" t="s">
        <v>1544</v>
      </c>
      <c r="G512" s="107" t="s">
        <v>2453</v>
      </c>
      <c r="H512" s="235" t="s">
        <v>2303</v>
      </c>
      <c r="I512" s="74">
        <v>0</v>
      </c>
      <c r="J512" s="74">
        <v>0</v>
      </c>
    </row>
    <row r="513" spans="1:10" ht="56.25" x14ac:dyDescent="0.25">
      <c r="A513" s="103" t="s">
        <v>179</v>
      </c>
      <c r="B513" s="104" t="s">
        <v>1305</v>
      </c>
      <c r="C513" s="302" t="s">
        <v>1534</v>
      </c>
      <c r="D513" s="104" t="s">
        <v>1545</v>
      </c>
      <c r="E513" s="105">
        <v>575</v>
      </c>
      <c r="F513" s="106" t="s">
        <v>1546</v>
      </c>
      <c r="G513" s="107" t="s">
        <v>2453</v>
      </c>
      <c r="H513" s="235" t="s">
        <v>2303</v>
      </c>
      <c r="I513" s="74">
        <v>0</v>
      </c>
      <c r="J513" s="74">
        <v>0</v>
      </c>
    </row>
    <row r="514" spans="1:10" ht="56.25" x14ac:dyDescent="0.25">
      <c r="A514" s="103" t="s">
        <v>179</v>
      </c>
      <c r="B514" s="104" t="s">
        <v>1305</v>
      </c>
      <c r="C514" s="302" t="s">
        <v>1547</v>
      </c>
      <c r="D514" s="104" t="s">
        <v>1548</v>
      </c>
      <c r="E514" s="105">
        <v>580</v>
      </c>
      <c r="F514" s="106" t="s">
        <v>1549</v>
      </c>
      <c r="G514" s="107" t="s">
        <v>2453</v>
      </c>
      <c r="H514" s="235" t="s">
        <v>2303</v>
      </c>
      <c r="I514" s="74">
        <v>0</v>
      </c>
      <c r="J514" s="74">
        <v>0</v>
      </c>
    </row>
    <row r="515" spans="1:10" ht="56.25" x14ac:dyDescent="0.25">
      <c r="A515" s="103" t="s">
        <v>179</v>
      </c>
      <c r="B515" s="104" t="s">
        <v>1305</v>
      </c>
      <c r="C515" s="302" t="s">
        <v>1547</v>
      </c>
      <c r="D515" s="104" t="s">
        <v>1550</v>
      </c>
      <c r="E515" s="105">
        <v>581</v>
      </c>
      <c r="F515" s="106" t="s">
        <v>1551</v>
      </c>
      <c r="G515" s="107" t="s">
        <v>2453</v>
      </c>
      <c r="H515" s="235" t="s">
        <v>2303</v>
      </c>
      <c r="I515" s="74">
        <v>0</v>
      </c>
      <c r="J515" s="74">
        <v>0</v>
      </c>
    </row>
    <row r="516" spans="1:10" ht="56.25" x14ac:dyDescent="0.25">
      <c r="A516" s="103" t="s">
        <v>179</v>
      </c>
      <c r="B516" s="104" t="s">
        <v>1305</v>
      </c>
      <c r="C516" s="302" t="s">
        <v>1547</v>
      </c>
      <c r="D516" s="104" t="s">
        <v>1552</v>
      </c>
      <c r="E516" s="105">
        <v>582</v>
      </c>
      <c r="F516" s="106" t="s">
        <v>1553</v>
      </c>
      <c r="G516" s="107" t="s">
        <v>2453</v>
      </c>
      <c r="H516" s="235" t="s">
        <v>2303</v>
      </c>
      <c r="I516" s="74">
        <v>0</v>
      </c>
      <c r="J516" s="74">
        <v>0</v>
      </c>
    </row>
    <row r="517" spans="1:10" ht="56.25" x14ac:dyDescent="0.25">
      <c r="A517" s="103" t="s">
        <v>179</v>
      </c>
      <c r="B517" s="104" t="s">
        <v>1305</v>
      </c>
      <c r="C517" s="302" t="s">
        <v>1547</v>
      </c>
      <c r="D517" s="104" t="s">
        <v>1554</v>
      </c>
      <c r="E517" s="105">
        <v>583</v>
      </c>
      <c r="F517" s="106" t="s">
        <v>1553</v>
      </c>
      <c r="G517" s="107" t="s">
        <v>2453</v>
      </c>
      <c r="H517" s="235" t="s">
        <v>2303</v>
      </c>
      <c r="I517" s="74">
        <v>0</v>
      </c>
      <c r="J517" s="74">
        <v>0</v>
      </c>
    </row>
    <row r="518" spans="1:10" ht="56.25" x14ac:dyDescent="0.25">
      <c r="A518" s="103" t="s">
        <v>179</v>
      </c>
      <c r="B518" s="104" t="s">
        <v>1305</v>
      </c>
      <c r="C518" s="302" t="s">
        <v>1547</v>
      </c>
      <c r="D518" s="104" t="s">
        <v>1555</v>
      </c>
      <c r="E518" s="105">
        <v>584</v>
      </c>
      <c r="F518" s="106" t="s">
        <v>1556</v>
      </c>
      <c r="G518" s="107" t="s">
        <v>2453</v>
      </c>
      <c r="H518" s="235" t="s">
        <v>2303</v>
      </c>
      <c r="I518" s="74">
        <v>0</v>
      </c>
      <c r="J518" s="74">
        <v>0</v>
      </c>
    </row>
    <row r="519" spans="1:10" ht="56.25" x14ac:dyDescent="0.25">
      <c r="A519" s="103" t="s">
        <v>179</v>
      </c>
      <c r="B519" s="104" t="s">
        <v>1305</v>
      </c>
      <c r="C519" s="302" t="s">
        <v>1547</v>
      </c>
      <c r="D519" s="104" t="s">
        <v>1557</v>
      </c>
      <c r="E519" s="105">
        <v>585</v>
      </c>
      <c r="F519" s="106" t="s">
        <v>1558</v>
      </c>
      <c r="G519" s="107" t="s">
        <v>2453</v>
      </c>
      <c r="H519" s="235" t="s">
        <v>2303</v>
      </c>
      <c r="I519" s="74">
        <v>0</v>
      </c>
      <c r="J519" s="74">
        <v>0</v>
      </c>
    </row>
    <row r="520" spans="1:10" ht="56.25" x14ac:dyDescent="0.25">
      <c r="A520" s="103" t="s">
        <v>179</v>
      </c>
      <c r="B520" s="104" t="s">
        <v>1305</v>
      </c>
      <c r="C520" s="302" t="s">
        <v>1547</v>
      </c>
      <c r="D520" s="104" t="s">
        <v>1559</v>
      </c>
      <c r="E520" s="105">
        <v>586</v>
      </c>
      <c r="F520" s="106" t="s">
        <v>1560</v>
      </c>
      <c r="G520" s="107" t="s">
        <v>2453</v>
      </c>
      <c r="H520" s="235" t="s">
        <v>2303</v>
      </c>
      <c r="I520" s="74">
        <v>0</v>
      </c>
      <c r="J520" s="74">
        <v>0</v>
      </c>
    </row>
    <row r="521" spans="1:10" ht="56.25" x14ac:dyDescent="0.25">
      <c r="A521" s="103" t="s">
        <v>179</v>
      </c>
      <c r="B521" s="104" t="s">
        <v>1305</v>
      </c>
      <c r="C521" s="302" t="s">
        <v>1547</v>
      </c>
      <c r="D521" s="104" t="s">
        <v>1561</v>
      </c>
      <c r="E521" s="105">
        <v>587</v>
      </c>
      <c r="F521" s="106" t="s">
        <v>1562</v>
      </c>
      <c r="G521" s="107" t="s">
        <v>2453</v>
      </c>
      <c r="H521" s="235" t="s">
        <v>2303</v>
      </c>
      <c r="I521" s="74">
        <v>0</v>
      </c>
      <c r="J521" s="74">
        <v>0</v>
      </c>
    </row>
    <row r="522" spans="1:10" ht="56.25" x14ac:dyDescent="0.25">
      <c r="A522" s="103" t="s">
        <v>179</v>
      </c>
      <c r="B522" s="104" t="s">
        <v>1305</v>
      </c>
      <c r="C522" s="302" t="s">
        <v>1547</v>
      </c>
      <c r="D522" s="104" t="s">
        <v>1563</v>
      </c>
      <c r="E522" s="105">
        <v>588</v>
      </c>
      <c r="F522" s="106" t="s">
        <v>1564</v>
      </c>
      <c r="G522" s="107" t="s">
        <v>2453</v>
      </c>
      <c r="H522" s="235" t="s">
        <v>2303</v>
      </c>
      <c r="I522" s="74">
        <v>0</v>
      </c>
      <c r="J522" s="74">
        <v>0</v>
      </c>
    </row>
    <row r="523" spans="1:10" ht="56.25" x14ac:dyDescent="0.25">
      <c r="A523" s="103" t="s">
        <v>179</v>
      </c>
      <c r="B523" s="104" t="s">
        <v>1305</v>
      </c>
      <c r="C523" s="302" t="s">
        <v>1547</v>
      </c>
      <c r="D523" s="104" t="s">
        <v>1565</v>
      </c>
      <c r="E523" s="105">
        <v>589</v>
      </c>
      <c r="F523" s="106" t="s">
        <v>1566</v>
      </c>
      <c r="G523" s="107" t="s">
        <v>2453</v>
      </c>
      <c r="H523" s="235" t="s">
        <v>2303</v>
      </c>
      <c r="I523" s="74">
        <v>0</v>
      </c>
      <c r="J523" s="74">
        <v>0</v>
      </c>
    </row>
    <row r="524" spans="1:10" ht="56.25" x14ac:dyDescent="0.25">
      <c r="A524" s="103" t="s">
        <v>179</v>
      </c>
      <c r="B524" s="104" t="s">
        <v>1305</v>
      </c>
      <c r="C524" s="302" t="s">
        <v>1547</v>
      </c>
      <c r="D524" s="104" t="s">
        <v>1567</v>
      </c>
      <c r="E524" s="105" t="s">
        <v>1568</v>
      </c>
      <c r="F524" s="106" t="s">
        <v>1569</v>
      </c>
      <c r="G524" s="107" t="s">
        <v>2453</v>
      </c>
      <c r="H524" s="235" t="s">
        <v>2303</v>
      </c>
      <c r="I524" s="74">
        <v>0</v>
      </c>
      <c r="J524" s="74">
        <v>0</v>
      </c>
    </row>
    <row r="525" spans="1:10" ht="56.25" x14ac:dyDescent="0.25">
      <c r="A525" s="103" t="s">
        <v>179</v>
      </c>
      <c r="B525" s="104" t="s">
        <v>1305</v>
      </c>
      <c r="C525" s="302" t="s">
        <v>1547</v>
      </c>
      <c r="D525" s="104" t="s">
        <v>1570</v>
      </c>
      <c r="E525" s="105" t="s">
        <v>1571</v>
      </c>
      <c r="F525" s="106" t="s">
        <v>1572</v>
      </c>
      <c r="G525" s="107" t="s">
        <v>2453</v>
      </c>
      <c r="H525" s="235" t="s">
        <v>2303</v>
      </c>
      <c r="I525" s="74">
        <v>0</v>
      </c>
      <c r="J525" s="74">
        <v>0</v>
      </c>
    </row>
    <row r="526" spans="1:10" ht="56.25" x14ac:dyDescent="0.25">
      <c r="A526" s="103" t="s">
        <v>179</v>
      </c>
      <c r="B526" s="104" t="s">
        <v>1305</v>
      </c>
      <c r="C526" s="302" t="s">
        <v>1547</v>
      </c>
      <c r="D526" s="104" t="s">
        <v>1573</v>
      </c>
      <c r="E526" s="105" t="s">
        <v>1574</v>
      </c>
      <c r="F526" s="106" t="s">
        <v>1575</v>
      </c>
      <c r="G526" s="107" t="s">
        <v>2453</v>
      </c>
      <c r="H526" s="235" t="s">
        <v>2303</v>
      </c>
      <c r="I526" s="74">
        <v>0</v>
      </c>
      <c r="J526" s="74">
        <v>0</v>
      </c>
    </row>
    <row r="527" spans="1:10" ht="56.25" x14ac:dyDescent="0.25">
      <c r="A527" s="103" t="s">
        <v>179</v>
      </c>
      <c r="B527" s="104" t="s">
        <v>1305</v>
      </c>
      <c r="C527" s="302" t="s">
        <v>1547</v>
      </c>
      <c r="D527" s="104" t="s">
        <v>1576</v>
      </c>
      <c r="E527" s="105" t="s">
        <v>1577</v>
      </c>
      <c r="F527" s="106" t="s">
        <v>1578</v>
      </c>
      <c r="G527" s="107" t="s">
        <v>2453</v>
      </c>
      <c r="H527" s="235" t="s">
        <v>2303</v>
      </c>
      <c r="I527" s="74">
        <v>0</v>
      </c>
      <c r="J527" s="74">
        <v>0</v>
      </c>
    </row>
    <row r="528" spans="1:10" ht="56.25" x14ac:dyDescent="0.25">
      <c r="A528" s="103" t="s">
        <v>179</v>
      </c>
      <c r="B528" s="104" t="s">
        <v>1305</v>
      </c>
      <c r="C528" s="302" t="s">
        <v>1547</v>
      </c>
      <c r="D528" s="104" t="s">
        <v>1579</v>
      </c>
      <c r="E528" s="105" t="s">
        <v>1580</v>
      </c>
      <c r="F528" s="106" t="s">
        <v>1581</v>
      </c>
      <c r="G528" s="107" t="s">
        <v>2453</v>
      </c>
      <c r="H528" s="235" t="s">
        <v>2303</v>
      </c>
      <c r="I528" s="74">
        <v>0</v>
      </c>
      <c r="J528" s="74">
        <v>0</v>
      </c>
    </row>
    <row r="529" spans="1:10" ht="56.25" x14ac:dyDescent="0.25">
      <c r="A529" s="103" t="s">
        <v>179</v>
      </c>
      <c r="B529" s="104" t="s">
        <v>1305</v>
      </c>
      <c r="C529" s="302" t="s">
        <v>1547</v>
      </c>
      <c r="D529" s="104" t="s">
        <v>1582</v>
      </c>
      <c r="E529" s="105" t="s">
        <v>1583</v>
      </c>
      <c r="F529" s="106" t="s">
        <v>1584</v>
      </c>
      <c r="G529" s="107" t="s">
        <v>2453</v>
      </c>
      <c r="H529" s="235" t="s">
        <v>2303</v>
      </c>
      <c r="I529" s="74">
        <v>0</v>
      </c>
      <c r="J529" s="74">
        <v>0</v>
      </c>
    </row>
    <row r="530" spans="1:10" ht="56.25" x14ac:dyDescent="0.25">
      <c r="A530" s="103" t="s">
        <v>179</v>
      </c>
      <c r="B530" s="104" t="s">
        <v>1305</v>
      </c>
      <c r="C530" s="302" t="s">
        <v>1547</v>
      </c>
      <c r="D530" s="104" t="s">
        <v>1585</v>
      </c>
      <c r="E530" s="105" t="s">
        <v>1586</v>
      </c>
      <c r="F530" s="106" t="s">
        <v>1587</v>
      </c>
      <c r="G530" s="107" t="s">
        <v>2453</v>
      </c>
      <c r="H530" s="235" t="s">
        <v>2303</v>
      </c>
      <c r="I530" s="74">
        <v>0</v>
      </c>
      <c r="J530" s="74">
        <v>0</v>
      </c>
    </row>
    <row r="531" spans="1:10" ht="56.25" x14ac:dyDescent="0.25">
      <c r="A531" s="103" t="s">
        <v>179</v>
      </c>
      <c r="B531" s="104" t="s">
        <v>1305</v>
      </c>
      <c r="C531" s="302" t="s">
        <v>1547</v>
      </c>
      <c r="D531" s="104" t="s">
        <v>1588</v>
      </c>
      <c r="E531" s="105" t="s">
        <v>1589</v>
      </c>
      <c r="F531" s="106" t="s">
        <v>1590</v>
      </c>
      <c r="G531" s="107" t="s">
        <v>2453</v>
      </c>
      <c r="H531" s="235" t="s">
        <v>2303</v>
      </c>
      <c r="I531" s="74">
        <v>0</v>
      </c>
      <c r="J531" s="74">
        <v>0</v>
      </c>
    </row>
    <row r="532" spans="1:10" ht="56.25" x14ac:dyDescent="0.25">
      <c r="A532" s="103" t="s">
        <v>179</v>
      </c>
      <c r="B532" s="104" t="s">
        <v>1305</v>
      </c>
      <c r="C532" s="302" t="s">
        <v>1547</v>
      </c>
      <c r="D532" s="104" t="s">
        <v>1591</v>
      </c>
      <c r="E532" s="105" t="s">
        <v>1592</v>
      </c>
      <c r="F532" s="106" t="s">
        <v>1593</v>
      </c>
      <c r="G532" s="107" t="s">
        <v>2453</v>
      </c>
      <c r="H532" s="235" t="s">
        <v>2303</v>
      </c>
      <c r="I532" s="74">
        <v>0</v>
      </c>
      <c r="J532" s="74">
        <v>0</v>
      </c>
    </row>
    <row r="533" spans="1:10" ht="56.25" x14ac:dyDescent="0.25">
      <c r="A533" s="103" t="s">
        <v>179</v>
      </c>
      <c r="B533" s="104" t="s">
        <v>1305</v>
      </c>
      <c r="C533" s="302" t="s">
        <v>1547</v>
      </c>
      <c r="D533" s="104" t="s">
        <v>1594</v>
      </c>
      <c r="E533" s="105" t="s">
        <v>1595</v>
      </c>
      <c r="F533" s="106" t="s">
        <v>1596</v>
      </c>
      <c r="G533" s="107" t="s">
        <v>2453</v>
      </c>
      <c r="H533" s="235" t="s">
        <v>2303</v>
      </c>
      <c r="I533" s="74">
        <v>0</v>
      </c>
      <c r="J533" s="74">
        <v>0</v>
      </c>
    </row>
    <row r="534" spans="1:10" ht="56.25" x14ac:dyDescent="0.25">
      <c r="A534" s="103" t="s">
        <v>179</v>
      </c>
      <c r="B534" s="104" t="s">
        <v>1305</v>
      </c>
      <c r="C534" s="302" t="s">
        <v>1547</v>
      </c>
      <c r="D534" s="104" t="s">
        <v>1597</v>
      </c>
      <c r="E534" s="105" t="s">
        <v>1598</v>
      </c>
      <c r="F534" s="106" t="s">
        <v>1599</v>
      </c>
      <c r="G534" s="107" t="s">
        <v>2453</v>
      </c>
      <c r="H534" s="235" t="s">
        <v>2303</v>
      </c>
      <c r="I534" s="74">
        <v>0</v>
      </c>
      <c r="J534" s="74">
        <v>0</v>
      </c>
    </row>
    <row r="535" spans="1:10" ht="56.25" x14ac:dyDescent="0.25">
      <c r="A535" s="103" t="s">
        <v>179</v>
      </c>
      <c r="B535" s="104" t="s">
        <v>1305</v>
      </c>
      <c r="C535" s="302" t="s">
        <v>1547</v>
      </c>
      <c r="D535" s="104" t="s">
        <v>1600</v>
      </c>
      <c r="E535" s="105" t="s">
        <v>1601</v>
      </c>
      <c r="F535" s="106" t="s">
        <v>1602</v>
      </c>
      <c r="G535" s="107" t="s">
        <v>2453</v>
      </c>
      <c r="H535" s="235" t="s">
        <v>2303</v>
      </c>
      <c r="I535" s="74">
        <v>0</v>
      </c>
      <c r="J535" s="74">
        <v>0</v>
      </c>
    </row>
    <row r="536" spans="1:10" ht="56.25" x14ac:dyDescent="0.25">
      <c r="A536" s="103" t="s">
        <v>179</v>
      </c>
      <c r="B536" s="104" t="s">
        <v>1305</v>
      </c>
      <c r="C536" s="302" t="s">
        <v>1547</v>
      </c>
      <c r="D536" s="104" t="s">
        <v>1603</v>
      </c>
      <c r="E536" s="105" t="s">
        <v>1604</v>
      </c>
      <c r="F536" s="106" t="s">
        <v>1605</v>
      </c>
      <c r="G536" s="107" t="s">
        <v>2453</v>
      </c>
      <c r="H536" s="235" t="s">
        <v>2303</v>
      </c>
      <c r="I536" s="74">
        <v>0</v>
      </c>
      <c r="J536" s="74">
        <v>0</v>
      </c>
    </row>
    <row r="537" spans="1:10" ht="56.25" x14ac:dyDescent="0.25">
      <c r="A537" s="103" t="s">
        <v>179</v>
      </c>
      <c r="B537" s="104" t="s">
        <v>1305</v>
      </c>
      <c r="C537" s="302" t="s">
        <v>1547</v>
      </c>
      <c r="D537" s="104" t="s">
        <v>1606</v>
      </c>
      <c r="E537" s="105" t="s">
        <v>1607</v>
      </c>
      <c r="F537" s="106" t="s">
        <v>1608</v>
      </c>
      <c r="G537" s="107" t="s">
        <v>2453</v>
      </c>
      <c r="H537" s="235" t="s">
        <v>2303</v>
      </c>
      <c r="I537" s="74">
        <v>0</v>
      </c>
      <c r="J537" s="74">
        <v>0</v>
      </c>
    </row>
    <row r="538" spans="1:10" ht="56.25" x14ac:dyDescent="0.25">
      <c r="A538" s="103" t="s">
        <v>179</v>
      </c>
      <c r="B538" s="104" t="s">
        <v>1305</v>
      </c>
      <c r="C538" s="302" t="s">
        <v>1547</v>
      </c>
      <c r="D538" s="104" t="s">
        <v>1609</v>
      </c>
      <c r="E538" s="105" t="s">
        <v>1610</v>
      </c>
      <c r="F538" s="106" t="s">
        <v>1611</v>
      </c>
      <c r="G538" s="107" t="s">
        <v>2453</v>
      </c>
      <c r="H538" s="235" t="s">
        <v>2303</v>
      </c>
      <c r="I538" s="74">
        <v>0</v>
      </c>
      <c r="J538" s="74">
        <v>0</v>
      </c>
    </row>
    <row r="539" spans="1:10" ht="56.25" x14ac:dyDescent="0.25">
      <c r="A539" s="103" t="s">
        <v>179</v>
      </c>
      <c r="B539" s="104" t="s">
        <v>1305</v>
      </c>
      <c r="C539" s="302" t="s">
        <v>1547</v>
      </c>
      <c r="D539" s="104" t="s">
        <v>1612</v>
      </c>
      <c r="E539" s="105" t="s">
        <v>1613</v>
      </c>
      <c r="F539" s="106" t="s">
        <v>1614</v>
      </c>
      <c r="G539" s="107" t="s">
        <v>2453</v>
      </c>
      <c r="H539" s="235" t="s">
        <v>2303</v>
      </c>
      <c r="I539" s="74">
        <v>0</v>
      </c>
      <c r="J539" s="74">
        <v>0</v>
      </c>
    </row>
    <row r="540" spans="1:10" ht="56.25" x14ac:dyDescent="0.25">
      <c r="A540" s="103" t="s">
        <v>179</v>
      </c>
      <c r="B540" s="104" t="s">
        <v>1305</v>
      </c>
      <c r="C540" s="302" t="s">
        <v>1547</v>
      </c>
      <c r="D540" s="104" t="s">
        <v>1615</v>
      </c>
      <c r="E540" s="105" t="s">
        <v>1616</v>
      </c>
      <c r="F540" s="106" t="s">
        <v>1617</v>
      </c>
      <c r="G540" s="107" t="s">
        <v>2453</v>
      </c>
      <c r="H540" s="235" t="s">
        <v>2303</v>
      </c>
      <c r="I540" s="74">
        <v>0</v>
      </c>
      <c r="J540" s="74">
        <v>0</v>
      </c>
    </row>
    <row r="541" spans="1:10" ht="56.25" x14ac:dyDescent="0.25">
      <c r="A541" s="103" t="s">
        <v>179</v>
      </c>
      <c r="B541" s="104" t="s">
        <v>1305</v>
      </c>
      <c r="C541" s="302" t="s">
        <v>1618</v>
      </c>
      <c r="D541" s="104" t="s">
        <v>1619</v>
      </c>
      <c r="E541" s="105">
        <v>590</v>
      </c>
      <c r="F541" s="106" t="s">
        <v>1620</v>
      </c>
      <c r="G541" s="107" t="s">
        <v>2453</v>
      </c>
      <c r="H541" s="235" t="s">
        <v>2303</v>
      </c>
      <c r="I541" s="74">
        <v>0</v>
      </c>
      <c r="J541" s="74">
        <v>0</v>
      </c>
    </row>
    <row r="542" spans="1:10" ht="56.25" x14ac:dyDescent="0.25">
      <c r="A542" s="103" t="s">
        <v>179</v>
      </c>
      <c r="B542" s="104" t="s">
        <v>1305</v>
      </c>
      <c r="C542" s="302" t="s">
        <v>1618</v>
      </c>
      <c r="D542" s="104" t="s">
        <v>1621</v>
      </c>
      <c r="E542" s="105">
        <v>591</v>
      </c>
      <c r="F542" s="106" t="s">
        <v>1622</v>
      </c>
      <c r="G542" s="107" t="s">
        <v>2453</v>
      </c>
      <c r="H542" s="235" t="s">
        <v>2303</v>
      </c>
      <c r="I542" s="74">
        <v>0</v>
      </c>
      <c r="J542" s="74">
        <v>0</v>
      </c>
    </row>
    <row r="543" spans="1:10" ht="56.25" x14ac:dyDescent="0.25">
      <c r="A543" s="103" t="s">
        <v>179</v>
      </c>
      <c r="B543" s="104" t="s">
        <v>1305</v>
      </c>
      <c r="C543" s="302" t="s">
        <v>1618</v>
      </c>
      <c r="D543" s="104" t="s">
        <v>1623</v>
      </c>
      <c r="E543" s="105">
        <v>592</v>
      </c>
      <c r="F543" s="106" t="s">
        <v>1624</v>
      </c>
      <c r="G543" s="107" t="s">
        <v>2453</v>
      </c>
      <c r="H543" s="235" t="s">
        <v>2303</v>
      </c>
      <c r="I543" s="74">
        <v>0</v>
      </c>
      <c r="J543" s="74">
        <v>0</v>
      </c>
    </row>
    <row r="544" spans="1:10" ht="56.25" x14ac:dyDescent="0.25">
      <c r="A544" s="103" t="s">
        <v>179</v>
      </c>
      <c r="B544" s="104" t="s">
        <v>1305</v>
      </c>
      <c r="C544" s="302" t="s">
        <v>1618</v>
      </c>
      <c r="D544" s="104" t="s">
        <v>1625</v>
      </c>
      <c r="E544" s="105">
        <v>593</v>
      </c>
      <c r="F544" s="106" t="s">
        <v>1626</v>
      </c>
      <c r="G544" s="107" t="s">
        <v>2453</v>
      </c>
      <c r="H544" s="235" t="s">
        <v>2303</v>
      </c>
      <c r="I544" s="74">
        <v>0</v>
      </c>
      <c r="J544" s="74">
        <v>0</v>
      </c>
    </row>
    <row r="545" spans="1:10" ht="56.25" x14ac:dyDescent="0.25">
      <c r="A545" s="103" t="s">
        <v>179</v>
      </c>
      <c r="B545" s="104" t="s">
        <v>1305</v>
      </c>
      <c r="C545" s="302" t="s">
        <v>1618</v>
      </c>
      <c r="D545" s="104" t="s">
        <v>1627</v>
      </c>
      <c r="E545" s="105">
        <v>594</v>
      </c>
      <c r="F545" s="106" t="s">
        <v>1628</v>
      </c>
      <c r="G545" s="107" t="s">
        <v>2453</v>
      </c>
      <c r="H545" s="235" t="s">
        <v>2303</v>
      </c>
      <c r="I545" s="74">
        <v>0</v>
      </c>
      <c r="J545" s="74">
        <v>0</v>
      </c>
    </row>
    <row r="546" spans="1:10" ht="56.25" x14ac:dyDescent="0.25">
      <c r="A546" s="103" t="s">
        <v>179</v>
      </c>
      <c r="B546" s="104" t="s">
        <v>1305</v>
      </c>
      <c r="C546" s="302" t="s">
        <v>1618</v>
      </c>
      <c r="D546" s="104" t="s">
        <v>1629</v>
      </c>
      <c r="E546" s="105">
        <v>595</v>
      </c>
      <c r="F546" s="106" t="s">
        <v>1630</v>
      </c>
      <c r="G546" s="107" t="s">
        <v>2453</v>
      </c>
      <c r="H546" s="235" t="s">
        <v>2303</v>
      </c>
      <c r="I546" s="74">
        <v>0</v>
      </c>
      <c r="J546" s="74">
        <v>0</v>
      </c>
    </row>
    <row r="547" spans="1:10" ht="56.25" x14ac:dyDescent="0.25">
      <c r="A547" s="103" t="s">
        <v>179</v>
      </c>
      <c r="B547" s="104" t="s">
        <v>1305</v>
      </c>
      <c r="C547" s="302" t="s">
        <v>1631</v>
      </c>
      <c r="D547" s="104" t="s">
        <v>1632</v>
      </c>
      <c r="E547" s="105" t="s">
        <v>1633</v>
      </c>
      <c r="F547" s="106" t="s">
        <v>1634</v>
      </c>
      <c r="G547" s="107" t="s">
        <v>2453</v>
      </c>
      <c r="H547" s="235" t="s">
        <v>2303</v>
      </c>
      <c r="I547" s="74">
        <v>0</v>
      </c>
      <c r="J547" s="74">
        <v>0</v>
      </c>
    </row>
    <row r="548" spans="1:10" ht="56.25" x14ac:dyDescent="0.25">
      <c r="A548" s="103" t="s">
        <v>179</v>
      </c>
      <c r="B548" s="104" t="s">
        <v>1305</v>
      </c>
      <c r="C548" s="302" t="s">
        <v>1631</v>
      </c>
      <c r="D548" s="104" t="s">
        <v>1635</v>
      </c>
      <c r="E548" s="105" t="s">
        <v>1636</v>
      </c>
      <c r="F548" s="106" t="s">
        <v>1637</v>
      </c>
      <c r="G548" s="107" t="s">
        <v>2453</v>
      </c>
      <c r="H548" s="235" t="s">
        <v>2303</v>
      </c>
      <c r="I548" s="74">
        <v>0</v>
      </c>
      <c r="J548" s="74">
        <v>0</v>
      </c>
    </row>
    <row r="549" spans="1:10" ht="56.25" x14ac:dyDescent="0.25">
      <c r="A549" s="103" t="s">
        <v>179</v>
      </c>
      <c r="B549" s="104" t="s">
        <v>1305</v>
      </c>
      <c r="C549" s="302" t="s">
        <v>1631</v>
      </c>
      <c r="D549" s="104" t="s">
        <v>1638</v>
      </c>
      <c r="E549" s="105" t="s">
        <v>1639</v>
      </c>
      <c r="F549" s="106" t="s">
        <v>1640</v>
      </c>
      <c r="G549" s="107" t="s">
        <v>2453</v>
      </c>
      <c r="H549" s="235" t="s">
        <v>2303</v>
      </c>
      <c r="I549" s="74">
        <v>0</v>
      </c>
      <c r="J549" s="74">
        <v>0</v>
      </c>
    </row>
    <row r="550" spans="1:10" ht="56.25" x14ac:dyDescent="0.25">
      <c r="A550" s="103" t="s">
        <v>179</v>
      </c>
      <c r="B550" s="104" t="s">
        <v>1305</v>
      </c>
      <c r="C550" s="302" t="s">
        <v>1631</v>
      </c>
      <c r="D550" s="104" t="s">
        <v>1641</v>
      </c>
      <c r="E550" s="105" t="s">
        <v>1642</v>
      </c>
      <c r="F550" s="106" t="s">
        <v>1643</v>
      </c>
      <c r="G550" s="107" t="s">
        <v>2453</v>
      </c>
      <c r="H550" s="235" t="s">
        <v>2303</v>
      </c>
      <c r="I550" s="74">
        <v>0</v>
      </c>
      <c r="J550" s="74">
        <v>0</v>
      </c>
    </row>
    <row r="551" spans="1:10" ht="56.25" x14ac:dyDescent="0.25">
      <c r="A551" s="103" t="s">
        <v>179</v>
      </c>
      <c r="B551" s="104" t="s">
        <v>1305</v>
      </c>
      <c r="C551" s="302" t="s">
        <v>1631</v>
      </c>
      <c r="D551" s="104" t="s">
        <v>1644</v>
      </c>
      <c r="E551" s="105" t="s">
        <v>1645</v>
      </c>
      <c r="F551" s="106" t="s">
        <v>1646</v>
      </c>
      <c r="G551" s="107" t="s">
        <v>2453</v>
      </c>
      <c r="H551" s="235" t="s">
        <v>2303</v>
      </c>
      <c r="I551" s="74">
        <v>0</v>
      </c>
      <c r="J551" s="74">
        <v>0</v>
      </c>
    </row>
    <row r="552" spans="1:10" ht="56.25" x14ac:dyDescent="0.25">
      <c r="A552" s="103" t="s">
        <v>179</v>
      </c>
      <c r="B552" s="104" t="s">
        <v>1305</v>
      </c>
      <c r="C552" s="302" t="s">
        <v>1631</v>
      </c>
      <c r="D552" s="104" t="s">
        <v>1647</v>
      </c>
      <c r="E552" s="105" t="s">
        <v>1648</v>
      </c>
      <c r="F552" s="106" t="s">
        <v>1649</v>
      </c>
      <c r="G552" s="107" t="s">
        <v>2453</v>
      </c>
      <c r="H552" s="235" t="s">
        <v>2303</v>
      </c>
      <c r="I552" s="74">
        <v>0</v>
      </c>
      <c r="J552" s="74">
        <v>0</v>
      </c>
    </row>
    <row r="553" spans="1:10" ht="56.25" x14ac:dyDescent="0.25">
      <c r="A553" s="103" t="s">
        <v>179</v>
      </c>
      <c r="B553" s="104" t="s">
        <v>1305</v>
      </c>
      <c r="C553" s="302" t="s">
        <v>1650</v>
      </c>
      <c r="D553" s="104" t="s">
        <v>1651</v>
      </c>
      <c r="E553" s="105" t="s">
        <v>1652</v>
      </c>
      <c r="F553" s="106" t="s">
        <v>1653</v>
      </c>
      <c r="G553" s="107" t="s">
        <v>2453</v>
      </c>
      <c r="H553" s="235" t="s">
        <v>2303</v>
      </c>
      <c r="I553" s="74">
        <v>0</v>
      </c>
      <c r="J553" s="74">
        <v>0</v>
      </c>
    </row>
    <row r="554" spans="1:10" ht="56.25" x14ac:dyDescent="0.25">
      <c r="A554" s="103" t="s">
        <v>179</v>
      </c>
      <c r="B554" s="104" t="s">
        <v>1305</v>
      </c>
      <c r="C554" s="302" t="s">
        <v>1650</v>
      </c>
      <c r="D554" s="104" t="s">
        <v>1654</v>
      </c>
      <c r="E554" s="105" t="s">
        <v>1655</v>
      </c>
      <c r="F554" s="106" t="s">
        <v>1656</v>
      </c>
      <c r="G554" s="107" t="s">
        <v>2453</v>
      </c>
      <c r="H554" s="235" t="s">
        <v>2303</v>
      </c>
      <c r="I554" s="74">
        <v>0</v>
      </c>
      <c r="J554" s="74">
        <v>0</v>
      </c>
    </row>
    <row r="555" spans="1:10" ht="56.25" x14ac:dyDescent="0.25">
      <c r="A555" s="103" t="s">
        <v>179</v>
      </c>
      <c r="B555" s="104" t="s">
        <v>1305</v>
      </c>
      <c r="C555" s="302" t="s">
        <v>1650</v>
      </c>
      <c r="D555" s="104" t="s">
        <v>1657</v>
      </c>
      <c r="E555" s="105" t="s">
        <v>1658</v>
      </c>
      <c r="F555" s="106" t="s">
        <v>1659</v>
      </c>
      <c r="G555" s="107" t="s">
        <v>2453</v>
      </c>
      <c r="H555" s="235" t="s">
        <v>2303</v>
      </c>
      <c r="I555" s="74">
        <v>0</v>
      </c>
      <c r="J555" s="74">
        <v>0</v>
      </c>
    </row>
    <row r="556" spans="1:10" ht="56.25" x14ac:dyDescent="0.25">
      <c r="A556" s="103" t="s">
        <v>179</v>
      </c>
      <c r="B556" s="104" t="s">
        <v>1305</v>
      </c>
      <c r="C556" s="302" t="s">
        <v>1660</v>
      </c>
      <c r="D556" s="104" t="s">
        <v>1661</v>
      </c>
      <c r="E556" s="105" t="s">
        <v>1662</v>
      </c>
      <c r="F556" s="106" t="s">
        <v>1663</v>
      </c>
      <c r="G556" s="107" t="s">
        <v>2453</v>
      </c>
      <c r="H556" s="235" t="s">
        <v>2303</v>
      </c>
      <c r="I556" s="74">
        <v>0</v>
      </c>
      <c r="J556" s="74">
        <v>0</v>
      </c>
    </row>
    <row r="557" spans="1:10" ht="56.25" x14ac:dyDescent="0.25">
      <c r="A557" s="103" t="s">
        <v>179</v>
      </c>
      <c r="B557" s="104" t="s">
        <v>1305</v>
      </c>
      <c r="C557" s="302" t="s">
        <v>1660</v>
      </c>
      <c r="D557" s="104" t="s">
        <v>1664</v>
      </c>
      <c r="E557" s="105" t="s">
        <v>1665</v>
      </c>
      <c r="F557" s="106" t="s">
        <v>1666</v>
      </c>
      <c r="G557" s="107" t="s">
        <v>2453</v>
      </c>
      <c r="H557" s="235" t="s">
        <v>2303</v>
      </c>
      <c r="I557" s="74">
        <v>0</v>
      </c>
      <c r="J557" s="74">
        <v>0</v>
      </c>
    </row>
    <row r="558" spans="1:10" ht="56.25" x14ac:dyDescent="0.25">
      <c r="A558" s="103" t="s">
        <v>179</v>
      </c>
      <c r="B558" s="104" t="s">
        <v>1305</v>
      </c>
      <c r="C558" s="302" t="s">
        <v>1660</v>
      </c>
      <c r="D558" s="104" t="s">
        <v>1667</v>
      </c>
      <c r="E558" s="105" t="s">
        <v>1668</v>
      </c>
      <c r="F558" s="106" t="s">
        <v>1669</v>
      </c>
      <c r="G558" s="107" t="s">
        <v>2453</v>
      </c>
      <c r="H558" s="235" t="s">
        <v>2303</v>
      </c>
      <c r="I558" s="74">
        <v>0</v>
      </c>
      <c r="J558" s="74">
        <v>0</v>
      </c>
    </row>
    <row r="559" spans="1:10" ht="56.25" x14ac:dyDescent="0.25">
      <c r="A559" s="103" t="s">
        <v>179</v>
      </c>
      <c r="B559" s="104" t="s">
        <v>1305</v>
      </c>
      <c r="C559" s="302" t="s">
        <v>1660</v>
      </c>
      <c r="D559" s="104" t="s">
        <v>1670</v>
      </c>
      <c r="E559" s="105" t="s">
        <v>1671</v>
      </c>
      <c r="F559" s="106" t="s">
        <v>1672</v>
      </c>
      <c r="G559" s="107" t="s">
        <v>2453</v>
      </c>
      <c r="H559" s="235" t="s">
        <v>2303</v>
      </c>
      <c r="I559" s="74">
        <v>0</v>
      </c>
      <c r="J559" s="74">
        <v>0</v>
      </c>
    </row>
    <row r="560" spans="1:10" ht="56.25" x14ac:dyDescent="0.25">
      <c r="A560" s="103" t="s">
        <v>179</v>
      </c>
      <c r="B560" s="104" t="s">
        <v>1305</v>
      </c>
      <c r="C560" s="302" t="s">
        <v>1660</v>
      </c>
      <c r="D560" s="104" t="s">
        <v>1673</v>
      </c>
      <c r="E560" s="105" t="s">
        <v>1674</v>
      </c>
      <c r="F560" s="106" t="s">
        <v>1675</v>
      </c>
      <c r="G560" s="107" t="s">
        <v>2453</v>
      </c>
      <c r="H560" s="235" t="s">
        <v>2303</v>
      </c>
      <c r="I560" s="74">
        <v>0</v>
      </c>
      <c r="J560" s="74">
        <v>0</v>
      </c>
    </row>
    <row r="561" spans="1:10" ht="56.25" x14ac:dyDescent="0.25">
      <c r="A561" s="103" t="s">
        <v>179</v>
      </c>
      <c r="B561" s="104" t="s">
        <v>1305</v>
      </c>
      <c r="C561" s="302" t="s">
        <v>1660</v>
      </c>
      <c r="D561" s="104" t="s">
        <v>1676</v>
      </c>
      <c r="E561" s="105" t="s">
        <v>1677</v>
      </c>
      <c r="F561" s="106" t="s">
        <v>1678</v>
      </c>
      <c r="G561" s="107" t="s">
        <v>2453</v>
      </c>
      <c r="H561" s="235" t="s">
        <v>2303</v>
      </c>
      <c r="I561" s="74">
        <v>0</v>
      </c>
      <c r="J561" s="74">
        <v>0</v>
      </c>
    </row>
    <row r="562" spans="1:10" ht="56.25" x14ac:dyDescent="0.25">
      <c r="A562" s="103" t="s">
        <v>179</v>
      </c>
      <c r="B562" s="104" t="s">
        <v>1305</v>
      </c>
      <c r="C562" s="302" t="s">
        <v>1660</v>
      </c>
      <c r="D562" s="104" t="s">
        <v>1679</v>
      </c>
      <c r="E562" s="105" t="s">
        <v>1680</v>
      </c>
      <c r="F562" s="106" t="s">
        <v>1681</v>
      </c>
      <c r="G562" s="107" t="s">
        <v>2453</v>
      </c>
      <c r="H562" s="235" t="s">
        <v>2303</v>
      </c>
      <c r="I562" s="74">
        <v>0</v>
      </c>
      <c r="J562" s="74">
        <v>0</v>
      </c>
    </row>
    <row r="563" spans="1:10" ht="56.25" x14ac:dyDescent="0.25">
      <c r="A563" s="103" t="s">
        <v>179</v>
      </c>
      <c r="B563" s="104" t="s">
        <v>1305</v>
      </c>
      <c r="C563" s="302" t="s">
        <v>1660</v>
      </c>
      <c r="D563" s="104" t="s">
        <v>1682</v>
      </c>
      <c r="E563" s="105" t="s">
        <v>1683</v>
      </c>
      <c r="F563" s="106" t="s">
        <v>1684</v>
      </c>
      <c r="G563" s="107" t="s">
        <v>2453</v>
      </c>
      <c r="H563" s="235" t="s">
        <v>2303</v>
      </c>
      <c r="I563" s="74">
        <v>0</v>
      </c>
      <c r="J563" s="74">
        <v>0</v>
      </c>
    </row>
    <row r="564" spans="1:10" ht="56.25" x14ac:dyDescent="0.25">
      <c r="A564" s="103" t="s">
        <v>179</v>
      </c>
      <c r="B564" s="104" t="s">
        <v>1305</v>
      </c>
      <c r="C564" s="302" t="s">
        <v>1660</v>
      </c>
      <c r="D564" s="104" t="s">
        <v>1685</v>
      </c>
      <c r="E564" s="105" t="s">
        <v>1686</v>
      </c>
      <c r="F564" s="106" t="s">
        <v>1687</v>
      </c>
      <c r="G564" s="107" t="s">
        <v>2453</v>
      </c>
      <c r="H564" s="235" t="s">
        <v>2303</v>
      </c>
      <c r="I564" s="74">
        <v>0</v>
      </c>
      <c r="J564" s="74">
        <v>0</v>
      </c>
    </row>
    <row r="565" spans="1:10" ht="56.25" x14ac:dyDescent="0.25">
      <c r="A565" s="103" t="s">
        <v>179</v>
      </c>
      <c r="B565" s="104" t="s">
        <v>1305</v>
      </c>
      <c r="C565" s="302" t="s">
        <v>1688</v>
      </c>
      <c r="D565" s="104" t="s">
        <v>1689</v>
      </c>
      <c r="E565" s="105" t="s">
        <v>1690</v>
      </c>
      <c r="F565" s="106" t="s">
        <v>1691</v>
      </c>
      <c r="G565" s="107" t="s">
        <v>2452</v>
      </c>
      <c r="H565" s="235" t="s">
        <v>2303</v>
      </c>
      <c r="I565" s="74">
        <v>0</v>
      </c>
      <c r="J565" s="74">
        <v>0</v>
      </c>
    </row>
    <row r="566" spans="1:10" ht="56.25" x14ac:dyDescent="0.25">
      <c r="A566" s="103" t="s">
        <v>179</v>
      </c>
      <c r="B566" s="104" t="s">
        <v>1305</v>
      </c>
      <c r="C566" s="302" t="s">
        <v>1688</v>
      </c>
      <c r="D566" s="104" t="s">
        <v>1692</v>
      </c>
      <c r="E566" s="105" t="s">
        <v>1693</v>
      </c>
      <c r="F566" s="106" t="s">
        <v>1694</v>
      </c>
      <c r="G566" s="107" t="s">
        <v>2452</v>
      </c>
      <c r="H566" s="235" t="s">
        <v>2303</v>
      </c>
      <c r="I566" s="74">
        <v>0</v>
      </c>
      <c r="J566" s="74">
        <v>0</v>
      </c>
    </row>
    <row r="567" spans="1:10" ht="56.25" x14ac:dyDescent="0.25">
      <c r="A567" s="103" t="s">
        <v>179</v>
      </c>
      <c r="B567" s="104" t="s">
        <v>1305</v>
      </c>
      <c r="C567" s="302" t="s">
        <v>1688</v>
      </c>
      <c r="D567" s="104" t="s">
        <v>1695</v>
      </c>
      <c r="E567" s="105" t="s">
        <v>1696</v>
      </c>
      <c r="F567" s="106" t="s">
        <v>1697</v>
      </c>
      <c r="G567" s="107" t="s">
        <v>2452</v>
      </c>
      <c r="H567" s="235" t="s">
        <v>2303</v>
      </c>
      <c r="I567" s="74">
        <v>0</v>
      </c>
      <c r="J567" s="74">
        <v>0</v>
      </c>
    </row>
    <row r="568" spans="1:10" ht="56.25" x14ac:dyDescent="0.25">
      <c r="A568" s="103" t="s">
        <v>179</v>
      </c>
      <c r="B568" s="104" t="s">
        <v>1305</v>
      </c>
      <c r="C568" s="302" t="s">
        <v>1688</v>
      </c>
      <c r="D568" s="104" t="s">
        <v>1698</v>
      </c>
      <c r="E568" s="105" t="s">
        <v>1699</v>
      </c>
      <c r="F568" s="106" t="s">
        <v>1700</v>
      </c>
      <c r="G568" s="107" t="s">
        <v>2452</v>
      </c>
      <c r="H568" s="235" t="s">
        <v>2303</v>
      </c>
      <c r="I568" s="74">
        <v>0</v>
      </c>
      <c r="J568" s="74">
        <v>0</v>
      </c>
    </row>
    <row r="569" spans="1:10" ht="56.25" x14ac:dyDescent="0.25">
      <c r="A569" s="103" t="s">
        <v>179</v>
      </c>
      <c r="B569" s="104" t="s">
        <v>1305</v>
      </c>
      <c r="C569" s="302" t="s">
        <v>1688</v>
      </c>
      <c r="D569" s="104" t="s">
        <v>1701</v>
      </c>
      <c r="E569" s="105" t="s">
        <v>1702</v>
      </c>
      <c r="F569" s="106" t="s">
        <v>1703</v>
      </c>
      <c r="G569" s="107" t="s">
        <v>2452</v>
      </c>
      <c r="H569" s="235" t="s">
        <v>2303</v>
      </c>
      <c r="I569" s="74">
        <v>0</v>
      </c>
      <c r="J569" s="74">
        <v>0</v>
      </c>
    </row>
    <row r="570" spans="1:10" ht="56.25" x14ac:dyDescent="0.25">
      <c r="A570" s="103" t="s">
        <v>179</v>
      </c>
      <c r="B570" s="104" t="s">
        <v>1305</v>
      </c>
      <c r="C570" s="302" t="s">
        <v>1688</v>
      </c>
      <c r="D570" s="104" t="s">
        <v>1704</v>
      </c>
      <c r="E570" s="105" t="s">
        <v>1705</v>
      </c>
      <c r="F570" s="106" t="s">
        <v>1706</v>
      </c>
      <c r="G570" s="107" t="s">
        <v>2452</v>
      </c>
      <c r="H570" s="235" t="s">
        <v>2303</v>
      </c>
      <c r="I570" s="74">
        <v>0</v>
      </c>
      <c r="J570" s="74">
        <v>0</v>
      </c>
    </row>
    <row r="571" spans="1:10" ht="56.25" x14ac:dyDescent="0.25">
      <c r="A571" s="103" t="s">
        <v>179</v>
      </c>
      <c r="B571" s="104" t="s">
        <v>1305</v>
      </c>
      <c r="C571" s="302" t="s">
        <v>1688</v>
      </c>
      <c r="D571" s="104" t="s">
        <v>1707</v>
      </c>
      <c r="E571" s="105" t="s">
        <v>1708</v>
      </c>
      <c r="F571" s="106" t="s">
        <v>1709</v>
      </c>
      <c r="G571" s="107" t="s">
        <v>2452</v>
      </c>
      <c r="H571" s="235" t="s">
        <v>2303</v>
      </c>
      <c r="I571" s="74">
        <v>0</v>
      </c>
      <c r="J571" s="74">
        <v>0</v>
      </c>
    </row>
    <row r="572" spans="1:10" ht="56.25" x14ac:dyDescent="0.25">
      <c r="A572" s="103" t="s">
        <v>179</v>
      </c>
      <c r="B572" s="104" t="s">
        <v>1305</v>
      </c>
      <c r="C572" s="302" t="s">
        <v>1710</v>
      </c>
      <c r="D572" s="104" t="s">
        <v>1711</v>
      </c>
      <c r="E572" s="105" t="s">
        <v>1712</v>
      </c>
      <c r="F572" s="106" t="s">
        <v>1713</v>
      </c>
      <c r="G572" s="107" t="s">
        <v>2452</v>
      </c>
      <c r="H572" s="235" t="s">
        <v>2303</v>
      </c>
      <c r="I572" s="74">
        <v>0</v>
      </c>
      <c r="J572" s="74">
        <v>0</v>
      </c>
    </row>
    <row r="573" spans="1:10" ht="56.25" x14ac:dyDescent="0.25">
      <c r="A573" s="103" t="s">
        <v>179</v>
      </c>
      <c r="B573" s="109" t="s">
        <v>1305</v>
      </c>
      <c r="C573" s="303" t="s">
        <v>1714</v>
      </c>
      <c r="D573" s="104" t="s">
        <v>1715</v>
      </c>
      <c r="E573" s="105" t="s">
        <v>1716</v>
      </c>
      <c r="F573" s="106" t="s">
        <v>1717</v>
      </c>
      <c r="G573" s="107" t="s">
        <v>2453</v>
      </c>
      <c r="H573" s="235" t="s">
        <v>2303</v>
      </c>
      <c r="I573" s="74">
        <v>0</v>
      </c>
      <c r="J573" s="74">
        <v>0</v>
      </c>
    </row>
    <row r="574" spans="1:10" ht="56.25" x14ac:dyDescent="0.25">
      <c r="A574" s="103" t="s">
        <v>179</v>
      </c>
      <c r="B574" s="109" t="s">
        <v>1305</v>
      </c>
      <c r="C574" s="303" t="s">
        <v>1714</v>
      </c>
      <c r="D574" s="104" t="s">
        <v>1718</v>
      </c>
      <c r="E574" s="105" t="s">
        <v>1719</v>
      </c>
      <c r="F574" s="106" t="s">
        <v>1720</v>
      </c>
      <c r="G574" s="107" t="s">
        <v>2453</v>
      </c>
      <c r="H574" s="235" t="s">
        <v>2303</v>
      </c>
      <c r="I574" s="74">
        <v>0</v>
      </c>
      <c r="J574" s="74">
        <v>0</v>
      </c>
    </row>
    <row r="575" spans="1:10" ht="56.25" x14ac:dyDescent="0.25">
      <c r="A575" s="103" t="s">
        <v>179</v>
      </c>
      <c r="B575" s="109" t="s">
        <v>1305</v>
      </c>
      <c r="C575" s="303" t="s">
        <v>1721</v>
      </c>
      <c r="D575" s="104" t="s">
        <v>1722</v>
      </c>
      <c r="E575" s="105" t="s">
        <v>1723</v>
      </c>
      <c r="F575" s="106" t="s">
        <v>1724</v>
      </c>
      <c r="G575" s="107" t="s">
        <v>2452</v>
      </c>
      <c r="H575" s="235" t="s">
        <v>2303</v>
      </c>
      <c r="I575" s="74">
        <v>0</v>
      </c>
      <c r="J575" s="74">
        <v>0</v>
      </c>
    </row>
    <row r="576" spans="1:10" ht="56.25" x14ac:dyDescent="0.25">
      <c r="A576" s="103" t="s">
        <v>179</v>
      </c>
      <c r="B576" s="109" t="s">
        <v>1305</v>
      </c>
      <c r="C576" s="303" t="s">
        <v>1721</v>
      </c>
      <c r="D576" s="104" t="s">
        <v>1725</v>
      </c>
      <c r="E576" s="105" t="s">
        <v>1726</v>
      </c>
      <c r="F576" s="106" t="s">
        <v>1727</v>
      </c>
      <c r="G576" s="107" t="s">
        <v>2452</v>
      </c>
      <c r="H576" s="235" t="s">
        <v>2303</v>
      </c>
      <c r="I576" s="74">
        <v>0</v>
      </c>
      <c r="J576" s="74">
        <v>0</v>
      </c>
    </row>
    <row r="577" spans="1:10" ht="56.25" x14ac:dyDescent="0.25">
      <c r="A577" s="103" t="s">
        <v>179</v>
      </c>
      <c r="B577" s="109" t="s">
        <v>1305</v>
      </c>
      <c r="C577" s="303" t="s">
        <v>1721</v>
      </c>
      <c r="D577" s="104" t="s">
        <v>1728</v>
      </c>
      <c r="E577" s="105" t="s">
        <v>1729</v>
      </c>
      <c r="F577" s="106" t="s">
        <v>1730</v>
      </c>
      <c r="G577" s="107" t="s">
        <v>2452</v>
      </c>
      <c r="H577" s="235" t="s">
        <v>2303</v>
      </c>
      <c r="I577" s="74">
        <v>0</v>
      </c>
      <c r="J577" s="74">
        <v>0</v>
      </c>
    </row>
    <row r="578" spans="1:10" ht="56.25" x14ac:dyDescent="0.25">
      <c r="A578" s="103" t="s">
        <v>179</v>
      </c>
      <c r="B578" s="109" t="s">
        <v>1305</v>
      </c>
      <c r="C578" s="303" t="s">
        <v>1721</v>
      </c>
      <c r="D578" s="104" t="s">
        <v>1731</v>
      </c>
      <c r="E578" s="105" t="s">
        <v>1732</v>
      </c>
      <c r="F578" s="106" t="s">
        <v>1733</v>
      </c>
      <c r="G578" s="107" t="s">
        <v>2452</v>
      </c>
      <c r="H578" s="235" t="s">
        <v>2303</v>
      </c>
      <c r="I578" s="74">
        <v>0</v>
      </c>
      <c r="J578" s="74">
        <v>0</v>
      </c>
    </row>
    <row r="579" spans="1:10" ht="56.25" x14ac:dyDescent="0.25">
      <c r="A579" s="103" t="s">
        <v>179</v>
      </c>
      <c r="B579" s="109" t="s">
        <v>1305</v>
      </c>
      <c r="C579" s="303" t="s">
        <v>1734</v>
      </c>
      <c r="D579" s="104" t="s">
        <v>1735</v>
      </c>
      <c r="E579" s="105" t="s">
        <v>1736</v>
      </c>
      <c r="F579" s="106" t="s">
        <v>1737</v>
      </c>
      <c r="G579" s="107" t="s">
        <v>2451</v>
      </c>
      <c r="H579" s="235" t="s">
        <v>2303</v>
      </c>
      <c r="I579" s="74">
        <v>0</v>
      </c>
      <c r="J579" s="74">
        <v>0</v>
      </c>
    </row>
    <row r="580" spans="1:10" ht="56.25" x14ac:dyDescent="0.25">
      <c r="A580" s="103" t="s">
        <v>179</v>
      </c>
      <c r="B580" s="109" t="s">
        <v>1305</v>
      </c>
      <c r="C580" s="303" t="s">
        <v>1734</v>
      </c>
      <c r="D580" s="104" t="s">
        <v>1738</v>
      </c>
      <c r="E580" s="105" t="s">
        <v>1739</v>
      </c>
      <c r="F580" s="106" t="s">
        <v>1740</v>
      </c>
      <c r="G580" s="107" t="s">
        <v>2453</v>
      </c>
      <c r="H580" s="235" t="s">
        <v>2303</v>
      </c>
      <c r="I580" s="74">
        <v>0</v>
      </c>
      <c r="J580" s="74">
        <v>0</v>
      </c>
    </row>
    <row r="581" spans="1:10" ht="56.25" x14ac:dyDescent="0.25">
      <c r="A581" s="103" t="s">
        <v>179</v>
      </c>
      <c r="B581" s="109" t="s">
        <v>1305</v>
      </c>
      <c r="C581" s="303" t="s">
        <v>1734</v>
      </c>
      <c r="D581" s="104" t="s">
        <v>1741</v>
      </c>
      <c r="E581" s="105" t="s">
        <v>1742</v>
      </c>
      <c r="F581" s="106" t="s">
        <v>1743</v>
      </c>
      <c r="G581" s="107" t="s">
        <v>2453</v>
      </c>
      <c r="H581" s="235" t="s">
        <v>2303</v>
      </c>
      <c r="I581" s="74">
        <v>0</v>
      </c>
      <c r="J581" s="74">
        <v>0</v>
      </c>
    </row>
    <row r="582" spans="1:10" ht="56.25" x14ac:dyDescent="0.25">
      <c r="A582" s="103" t="s">
        <v>179</v>
      </c>
      <c r="B582" s="109" t="s">
        <v>1305</v>
      </c>
      <c r="C582" s="303" t="s">
        <v>1734</v>
      </c>
      <c r="D582" s="104" t="s">
        <v>1744</v>
      </c>
      <c r="E582" s="105" t="s">
        <v>1745</v>
      </c>
      <c r="F582" s="106" t="s">
        <v>1746</v>
      </c>
      <c r="G582" s="107" t="s">
        <v>2452</v>
      </c>
      <c r="H582" s="235" t="s">
        <v>2303</v>
      </c>
      <c r="I582" s="74">
        <v>0</v>
      </c>
      <c r="J582" s="74">
        <v>0</v>
      </c>
    </row>
    <row r="583" spans="1:10" ht="56.25" x14ac:dyDescent="0.25">
      <c r="A583" s="103" t="s">
        <v>179</v>
      </c>
      <c r="B583" s="109" t="s">
        <v>1305</v>
      </c>
      <c r="C583" s="303" t="s">
        <v>1747</v>
      </c>
      <c r="D583" s="104" t="s">
        <v>1748</v>
      </c>
      <c r="E583" s="105" t="s">
        <v>1749</v>
      </c>
      <c r="F583" s="106" t="s">
        <v>1750</v>
      </c>
      <c r="G583" s="107" t="s">
        <v>2453</v>
      </c>
      <c r="H583" s="235" t="s">
        <v>2303</v>
      </c>
      <c r="I583" s="74">
        <v>0</v>
      </c>
      <c r="J583" s="74">
        <v>0</v>
      </c>
    </row>
    <row r="584" spans="1:10" ht="56.25" x14ac:dyDescent="0.25">
      <c r="A584" s="103" t="s">
        <v>179</v>
      </c>
      <c r="B584" s="109" t="s">
        <v>1305</v>
      </c>
      <c r="C584" s="303" t="s">
        <v>1747</v>
      </c>
      <c r="D584" s="104" t="s">
        <v>1751</v>
      </c>
      <c r="E584" s="105" t="s">
        <v>1752</v>
      </c>
      <c r="F584" s="106" t="s">
        <v>1753</v>
      </c>
      <c r="G584" s="107" t="s">
        <v>2453</v>
      </c>
      <c r="H584" s="235" t="s">
        <v>2303</v>
      </c>
      <c r="I584" s="74">
        <v>0</v>
      </c>
      <c r="J584" s="74">
        <v>0</v>
      </c>
    </row>
    <row r="585" spans="1:10" ht="56.25" x14ac:dyDescent="0.25">
      <c r="A585" s="103" t="s">
        <v>179</v>
      </c>
      <c r="B585" s="109" t="s">
        <v>1305</v>
      </c>
      <c r="C585" s="303" t="s">
        <v>1747</v>
      </c>
      <c r="D585" s="104" t="s">
        <v>1754</v>
      </c>
      <c r="E585" s="105" t="s">
        <v>1755</v>
      </c>
      <c r="F585" s="106" t="s">
        <v>1756</v>
      </c>
      <c r="G585" s="107" t="s">
        <v>2453</v>
      </c>
      <c r="H585" s="235" t="s">
        <v>2303</v>
      </c>
      <c r="I585" s="74">
        <v>0</v>
      </c>
      <c r="J585" s="74">
        <v>0</v>
      </c>
    </row>
    <row r="586" spans="1:10" ht="56.25" x14ac:dyDescent="0.25">
      <c r="A586" s="103" t="s">
        <v>179</v>
      </c>
      <c r="B586" s="109" t="s">
        <v>1305</v>
      </c>
      <c r="C586" s="303" t="s">
        <v>1747</v>
      </c>
      <c r="D586" s="104" t="s">
        <v>1757</v>
      </c>
      <c r="E586" s="105" t="s">
        <v>1758</v>
      </c>
      <c r="F586" s="106" t="s">
        <v>1759</v>
      </c>
      <c r="G586" s="107" t="s">
        <v>2453</v>
      </c>
      <c r="H586" s="235" t="s">
        <v>2303</v>
      </c>
      <c r="I586" s="74">
        <v>0</v>
      </c>
      <c r="J586" s="74">
        <v>0</v>
      </c>
    </row>
    <row r="587" spans="1:10" ht="56.25" x14ac:dyDescent="0.25">
      <c r="A587" s="103" t="s">
        <v>179</v>
      </c>
      <c r="B587" s="109" t="s">
        <v>1305</v>
      </c>
      <c r="C587" s="303" t="s">
        <v>1760</v>
      </c>
      <c r="D587" s="104" t="s">
        <v>1761</v>
      </c>
      <c r="E587" s="105" t="s">
        <v>1762</v>
      </c>
      <c r="F587" s="106" t="s">
        <v>1763</v>
      </c>
      <c r="G587" s="107" t="s">
        <v>2453</v>
      </c>
      <c r="H587" s="235" t="s">
        <v>2303</v>
      </c>
      <c r="I587" s="74">
        <v>0</v>
      </c>
      <c r="J587" s="74">
        <v>0</v>
      </c>
    </row>
    <row r="588" spans="1:10" ht="56.25" x14ac:dyDescent="0.25">
      <c r="A588" s="103" t="s">
        <v>179</v>
      </c>
      <c r="B588" s="109" t="s">
        <v>1305</v>
      </c>
      <c r="C588" s="303" t="s">
        <v>1760</v>
      </c>
      <c r="D588" s="104" t="s">
        <v>1764</v>
      </c>
      <c r="E588" s="105" t="s">
        <v>1765</v>
      </c>
      <c r="F588" s="106" t="s">
        <v>1766</v>
      </c>
      <c r="G588" s="107" t="s">
        <v>2453</v>
      </c>
      <c r="H588" s="235" t="s">
        <v>2303</v>
      </c>
      <c r="I588" s="74">
        <v>0</v>
      </c>
      <c r="J588" s="74">
        <v>0</v>
      </c>
    </row>
    <row r="589" spans="1:10" ht="56.25" x14ac:dyDescent="0.25">
      <c r="A589" s="103" t="s">
        <v>179</v>
      </c>
      <c r="B589" s="109" t="s">
        <v>1305</v>
      </c>
      <c r="C589" s="303" t="s">
        <v>1760</v>
      </c>
      <c r="D589" s="104" t="s">
        <v>1767</v>
      </c>
      <c r="E589" s="105" t="s">
        <v>1768</v>
      </c>
      <c r="F589" s="106" t="s">
        <v>1769</v>
      </c>
      <c r="G589" s="107" t="s">
        <v>2453</v>
      </c>
      <c r="H589" s="235" t="s">
        <v>2303</v>
      </c>
      <c r="I589" s="74">
        <v>0</v>
      </c>
      <c r="J589" s="74">
        <v>0</v>
      </c>
    </row>
    <row r="590" spans="1:10" ht="56.25" x14ac:dyDescent="0.25">
      <c r="A590" s="103" t="s">
        <v>179</v>
      </c>
      <c r="B590" s="109" t="s">
        <v>1305</v>
      </c>
      <c r="C590" s="303" t="s">
        <v>1770</v>
      </c>
      <c r="D590" s="104" t="s">
        <v>1771</v>
      </c>
      <c r="E590" s="105" t="s">
        <v>1772</v>
      </c>
      <c r="F590" s="106" t="s">
        <v>1773</v>
      </c>
      <c r="G590" s="107" t="s">
        <v>2453</v>
      </c>
      <c r="H590" s="235" t="s">
        <v>2303</v>
      </c>
      <c r="I590" s="74">
        <v>0</v>
      </c>
      <c r="J590" s="74">
        <v>0</v>
      </c>
    </row>
    <row r="591" spans="1:10" ht="56.25" x14ac:dyDescent="0.25">
      <c r="A591" s="103" t="s">
        <v>179</v>
      </c>
      <c r="B591" s="109" t="s">
        <v>1305</v>
      </c>
      <c r="C591" s="303" t="s">
        <v>1770</v>
      </c>
      <c r="D591" s="104" t="s">
        <v>1774</v>
      </c>
      <c r="E591" s="105" t="s">
        <v>1775</v>
      </c>
      <c r="F591" s="106" t="s">
        <v>1776</v>
      </c>
      <c r="G591" s="107" t="s">
        <v>2453</v>
      </c>
      <c r="H591" s="235" t="s">
        <v>2303</v>
      </c>
      <c r="I591" s="74">
        <v>0</v>
      </c>
      <c r="J591" s="74">
        <v>0</v>
      </c>
    </row>
    <row r="592" spans="1:10" ht="56.25" x14ac:dyDescent="0.25">
      <c r="A592" s="103" t="s">
        <v>179</v>
      </c>
      <c r="B592" s="109" t="s">
        <v>1305</v>
      </c>
      <c r="C592" s="303" t="s">
        <v>1770</v>
      </c>
      <c r="D592" s="104" t="s">
        <v>1777</v>
      </c>
      <c r="E592" s="105" t="s">
        <v>1778</v>
      </c>
      <c r="F592" s="106" t="s">
        <v>1779</v>
      </c>
      <c r="G592" s="107" t="s">
        <v>2453</v>
      </c>
      <c r="H592" s="235" t="s">
        <v>2303</v>
      </c>
      <c r="I592" s="74">
        <v>0</v>
      </c>
      <c r="J592" s="74">
        <v>0</v>
      </c>
    </row>
    <row r="593" spans="1:10" ht="56.25" x14ac:dyDescent="0.25">
      <c r="A593" s="103" t="s">
        <v>179</v>
      </c>
      <c r="B593" s="109" t="s">
        <v>1305</v>
      </c>
      <c r="C593" s="303" t="s">
        <v>1780</v>
      </c>
      <c r="D593" s="104" t="s">
        <v>1781</v>
      </c>
      <c r="E593" s="105" t="s">
        <v>1782</v>
      </c>
      <c r="F593" s="106" t="s">
        <v>1783</v>
      </c>
      <c r="G593" s="107" t="s">
        <v>2452</v>
      </c>
      <c r="H593" s="235" t="s">
        <v>2303</v>
      </c>
      <c r="I593" s="74">
        <v>0</v>
      </c>
      <c r="J593" s="74">
        <v>0</v>
      </c>
    </row>
    <row r="594" spans="1:10" ht="56.25" x14ac:dyDescent="0.25">
      <c r="A594" s="103" t="s">
        <v>179</v>
      </c>
      <c r="B594" s="109" t="s">
        <v>1305</v>
      </c>
      <c r="C594" s="303" t="s">
        <v>2448</v>
      </c>
      <c r="D594" s="104" t="s">
        <v>1784</v>
      </c>
      <c r="E594" s="105" t="s">
        <v>1785</v>
      </c>
      <c r="F594" s="106" t="s">
        <v>1786</v>
      </c>
      <c r="G594" s="107" t="s">
        <v>2452</v>
      </c>
      <c r="H594" s="235" t="s">
        <v>2303</v>
      </c>
      <c r="I594" s="74">
        <v>0</v>
      </c>
      <c r="J594" s="74">
        <v>0</v>
      </c>
    </row>
    <row r="595" spans="1:10" ht="56.25" x14ac:dyDescent="0.25">
      <c r="A595" s="103" t="s">
        <v>179</v>
      </c>
      <c r="B595" s="109" t="s">
        <v>1305</v>
      </c>
      <c r="C595" s="303" t="s">
        <v>1787</v>
      </c>
      <c r="D595" s="104" t="s">
        <v>1788</v>
      </c>
      <c r="E595" s="105" t="s">
        <v>1789</v>
      </c>
      <c r="F595" s="106" t="s">
        <v>1790</v>
      </c>
      <c r="G595" s="107" t="s">
        <v>2452</v>
      </c>
      <c r="H595" s="235" t="s">
        <v>2303</v>
      </c>
      <c r="I595" s="74">
        <v>0</v>
      </c>
      <c r="J595" s="74">
        <v>0</v>
      </c>
    </row>
    <row r="596" spans="1:10" ht="56.25" x14ac:dyDescent="0.25">
      <c r="A596" s="103" t="s">
        <v>1791</v>
      </c>
      <c r="B596" s="109" t="s">
        <v>1792</v>
      </c>
      <c r="C596" s="303" t="s">
        <v>1793</v>
      </c>
      <c r="D596" s="104" t="s">
        <v>1794</v>
      </c>
      <c r="E596" s="105">
        <v>800</v>
      </c>
      <c r="F596" s="106" t="s">
        <v>1795</v>
      </c>
      <c r="G596" s="107" t="s">
        <v>2454</v>
      </c>
      <c r="H596" s="235" t="s">
        <v>2303</v>
      </c>
      <c r="I596" s="74">
        <v>0</v>
      </c>
      <c r="J596" s="74">
        <v>0</v>
      </c>
    </row>
    <row r="597" spans="1:10" ht="56.25" x14ac:dyDescent="0.25">
      <c r="A597" s="103" t="s">
        <v>1791</v>
      </c>
      <c r="B597" s="109" t="s">
        <v>1792</v>
      </c>
      <c r="C597" s="303" t="s">
        <v>1796</v>
      </c>
      <c r="D597" s="104" t="s">
        <v>1797</v>
      </c>
      <c r="E597" s="105">
        <v>810</v>
      </c>
      <c r="F597" s="106" t="s">
        <v>1798</v>
      </c>
      <c r="G597" s="107" t="s">
        <v>2454</v>
      </c>
      <c r="H597" s="235" t="s">
        <v>2303</v>
      </c>
      <c r="I597" s="74">
        <v>0</v>
      </c>
      <c r="J597" s="74">
        <v>0</v>
      </c>
    </row>
    <row r="598" spans="1:10" ht="56.25" x14ac:dyDescent="0.25">
      <c r="A598" s="103" t="s">
        <v>1791</v>
      </c>
      <c r="B598" s="109" t="s">
        <v>1792</v>
      </c>
      <c r="C598" s="303" t="s">
        <v>1796</v>
      </c>
      <c r="D598" s="104" t="s">
        <v>1799</v>
      </c>
      <c r="E598" s="105">
        <v>811</v>
      </c>
      <c r="F598" s="106" t="s">
        <v>1800</v>
      </c>
      <c r="G598" s="107" t="s">
        <v>2454</v>
      </c>
      <c r="H598" s="235" t="s">
        <v>2303</v>
      </c>
      <c r="I598" s="74">
        <v>0</v>
      </c>
      <c r="J598" s="74">
        <v>0</v>
      </c>
    </row>
    <row r="599" spans="1:10" ht="56.25" x14ac:dyDescent="0.25">
      <c r="A599" s="103" t="s">
        <v>1791</v>
      </c>
      <c r="B599" s="109" t="s">
        <v>1792</v>
      </c>
      <c r="C599" s="303" t="s">
        <v>1796</v>
      </c>
      <c r="D599" s="104" t="s">
        <v>1801</v>
      </c>
      <c r="E599" s="105">
        <v>812</v>
      </c>
      <c r="F599" s="106" t="s">
        <v>1802</v>
      </c>
      <c r="G599" s="107" t="s">
        <v>2454</v>
      </c>
      <c r="H599" s="235" t="s">
        <v>2303</v>
      </c>
      <c r="I599" s="74">
        <v>0</v>
      </c>
      <c r="J599" s="74">
        <v>0</v>
      </c>
    </row>
    <row r="600" spans="1:10" ht="56.25" x14ac:dyDescent="0.25">
      <c r="A600" s="103" t="s">
        <v>1791</v>
      </c>
      <c r="B600" s="109" t="s">
        <v>1792</v>
      </c>
      <c r="C600" s="303" t="s">
        <v>1803</v>
      </c>
      <c r="D600" s="104" t="s">
        <v>1804</v>
      </c>
      <c r="E600" s="105">
        <v>820</v>
      </c>
      <c r="F600" s="106" t="s">
        <v>1805</v>
      </c>
      <c r="G600" s="107" t="s">
        <v>2454</v>
      </c>
      <c r="H600" s="235" t="s">
        <v>2303</v>
      </c>
      <c r="I600" s="74">
        <v>0</v>
      </c>
      <c r="J600" s="74">
        <v>0</v>
      </c>
    </row>
    <row r="601" spans="1:10" ht="56.25" x14ac:dyDescent="0.25">
      <c r="A601" s="103" t="s">
        <v>1791</v>
      </c>
      <c r="B601" s="109" t="s">
        <v>1792</v>
      </c>
      <c r="C601" s="303" t="s">
        <v>1806</v>
      </c>
      <c r="D601" s="104" t="s">
        <v>1807</v>
      </c>
      <c r="E601" s="105">
        <v>830</v>
      </c>
      <c r="F601" s="106" t="s">
        <v>1808</v>
      </c>
      <c r="G601" s="107" t="s">
        <v>2454</v>
      </c>
      <c r="H601" s="235" t="s">
        <v>2303</v>
      </c>
      <c r="I601" s="74">
        <v>0</v>
      </c>
      <c r="J601" s="74">
        <v>0</v>
      </c>
    </row>
    <row r="602" spans="1:10" ht="56.25" x14ac:dyDescent="0.25">
      <c r="A602" s="103" t="s">
        <v>1791</v>
      </c>
      <c r="B602" s="109" t="s">
        <v>1792</v>
      </c>
      <c r="C602" s="303" t="s">
        <v>1806</v>
      </c>
      <c r="D602" s="104" t="s">
        <v>1809</v>
      </c>
      <c r="E602" s="105">
        <v>831</v>
      </c>
      <c r="F602" s="106" t="s">
        <v>1810</v>
      </c>
      <c r="G602" s="107" t="s">
        <v>2454</v>
      </c>
      <c r="H602" s="235" t="s">
        <v>2303</v>
      </c>
      <c r="I602" s="74">
        <v>0</v>
      </c>
      <c r="J602" s="74">
        <v>0</v>
      </c>
    </row>
    <row r="603" spans="1:10" ht="56.25" x14ac:dyDescent="0.25">
      <c r="A603" s="103" t="s">
        <v>1791</v>
      </c>
      <c r="B603" s="109" t="s">
        <v>1792</v>
      </c>
      <c r="C603" s="303" t="s">
        <v>1806</v>
      </c>
      <c r="D603" s="104" t="s">
        <v>1811</v>
      </c>
      <c r="E603" s="105">
        <v>832</v>
      </c>
      <c r="F603" s="106" t="s">
        <v>1812</v>
      </c>
      <c r="G603" s="107" t="s">
        <v>2454</v>
      </c>
      <c r="H603" s="235" t="s">
        <v>2303</v>
      </c>
      <c r="I603" s="74">
        <v>0</v>
      </c>
      <c r="J603" s="74">
        <v>0</v>
      </c>
    </row>
    <row r="604" spans="1:10" ht="56.25" x14ac:dyDescent="0.25">
      <c r="A604" s="103" t="s">
        <v>1791</v>
      </c>
      <c r="B604" s="109" t="s">
        <v>1792</v>
      </c>
      <c r="C604" s="303" t="s">
        <v>1806</v>
      </c>
      <c r="D604" s="104" t="s">
        <v>1813</v>
      </c>
      <c r="E604" s="105">
        <v>833</v>
      </c>
      <c r="F604" s="106" t="s">
        <v>1814</v>
      </c>
      <c r="G604" s="107" t="s">
        <v>2454</v>
      </c>
      <c r="H604" s="235" t="s">
        <v>2303</v>
      </c>
      <c r="I604" s="74">
        <v>0</v>
      </c>
      <c r="J604" s="74">
        <v>0</v>
      </c>
    </row>
    <row r="605" spans="1:10" ht="56.25" x14ac:dyDescent="0.25">
      <c r="A605" s="103" t="s">
        <v>1791</v>
      </c>
      <c r="B605" s="109" t="s">
        <v>1792</v>
      </c>
      <c r="C605" s="303" t="s">
        <v>1806</v>
      </c>
      <c r="D605" s="104" t="s">
        <v>1815</v>
      </c>
      <c r="E605" s="105">
        <v>834</v>
      </c>
      <c r="F605" s="106" t="s">
        <v>1816</v>
      </c>
      <c r="G605" s="107" t="s">
        <v>2454</v>
      </c>
      <c r="H605" s="235" t="s">
        <v>2303</v>
      </c>
      <c r="I605" s="74">
        <v>0</v>
      </c>
      <c r="J605" s="74">
        <v>0</v>
      </c>
    </row>
    <row r="606" spans="1:10" ht="56.25" x14ac:dyDescent="0.25">
      <c r="A606" s="103" t="s">
        <v>1791</v>
      </c>
      <c r="B606" s="109" t="s">
        <v>1792</v>
      </c>
      <c r="C606" s="303" t="s">
        <v>1806</v>
      </c>
      <c r="D606" s="104" t="s">
        <v>1817</v>
      </c>
      <c r="E606" s="105">
        <v>835</v>
      </c>
      <c r="F606" s="106" t="s">
        <v>1818</v>
      </c>
      <c r="G606" s="107" t="s">
        <v>2454</v>
      </c>
      <c r="H606" s="235" t="s">
        <v>2303</v>
      </c>
      <c r="I606" s="74">
        <v>0</v>
      </c>
      <c r="J606" s="74">
        <v>0</v>
      </c>
    </row>
    <row r="607" spans="1:10" ht="56.25" x14ac:dyDescent="0.25">
      <c r="A607" s="103" t="s">
        <v>1791</v>
      </c>
      <c r="B607" s="109" t="s">
        <v>1792</v>
      </c>
      <c r="C607" s="303" t="s">
        <v>1806</v>
      </c>
      <c r="D607" s="104" t="s">
        <v>1819</v>
      </c>
      <c r="E607" s="105">
        <v>837</v>
      </c>
      <c r="F607" s="106" t="s">
        <v>1820</v>
      </c>
      <c r="G607" s="107" t="s">
        <v>2454</v>
      </c>
      <c r="H607" s="235" t="s">
        <v>2303</v>
      </c>
      <c r="I607" s="74">
        <v>0</v>
      </c>
      <c r="J607" s="74">
        <v>0</v>
      </c>
    </row>
    <row r="608" spans="1:10" ht="56.25" x14ac:dyDescent="0.25">
      <c r="A608" s="103" t="s">
        <v>1791</v>
      </c>
      <c r="B608" s="109" t="s">
        <v>1792</v>
      </c>
      <c r="C608" s="303" t="s">
        <v>1806</v>
      </c>
      <c r="D608" s="104" t="s">
        <v>1821</v>
      </c>
      <c r="E608" s="105">
        <v>838</v>
      </c>
      <c r="F608" s="106" t="s">
        <v>1822</v>
      </c>
      <c r="G608" s="107" t="s">
        <v>2454</v>
      </c>
      <c r="H608" s="235" t="s">
        <v>2303</v>
      </c>
      <c r="I608" s="74">
        <v>0</v>
      </c>
      <c r="J608" s="74">
        <v>0</v>
      </c>
    </row>
    <row r="609" spans="1:10" ht="56.25" x14ac:dyDescent="0.25">
      <c r="A609" s="103" t="s">
        <v>1791</v>
      </c>
      <c r="B609" s="109" t="s">
        <v>1792</v>
      </c>
      <c r="C609" s="303" t="s">
        <v>1823</v>
      </c>
      <c r="D609" s="104" t="s">
        <v>1824</v>
      </c>
      <c r="E609" s="105">
        <v>840</v>
      </c>
      <c r="F609" s="106" t="s">
        <v>1825</v>
      </c>
      <c r="G609" s="107" t="s">
        <v>2454</v>
      </c>
      <c r="H609" s="235" t="s">
        <v>2303</v>
      </c>
      <c r="I609" s="74">
        <v>0</v>
      </c>
      <c r="J609" s="74">
        <v>0</v>
      </c>
    </row>
    <row r="610" spans="1:10" ht="56.25" x14ac:dyDescent="0.25">
      <c r="A610" s="103" t="s">
        <v>1791</v>
      </c>
      <c r="B610" s="109" t="s">
        <v>1792</v>
      </c>
      <c r="C610" s="303" t="s">
        <v>1823</v>
      </c>
      <c r="D610" s="104" t="s">
        <v>1826</v>
      </c>
      <c r="E610" s="105">
        <v>841</v>
      </c>
      <c r="F610" s="106" t="s">
        <v>1827</v>
      </c>
      <c r="G610" s="107" t="s">
        <v>2454</v>
      </c>
      <c r="H610" s="235" t="s">
        <v>2303</v>
      </c>
      <c r="I610" s="74">
        <v>0</v>
      </c>
      <c r="J610" s="74">
        <v>0</v>
      </c>
    </row>
    <row r="611" spans="1:10" ht="56.25" x14ac:dyDescent="0.25">
      <c r="A611" s="103" t="s">
        <v>1791</v>
      </c>
      <c r="B611" s="109" t="s">
        <v>1792</v>
      </c>
      <c r="C611" s="303" t="s">
        <v>1823</v>
      </c>
      <c r="D611" s="104" t="s">
        <v>1828</v>
      </c>
      <c r="E611" s="105">
        <v>843</v>
      </c>
      <c r="F611" s="106" t="s">
        <v>1829</v>
      </c>
      <c r="G611" s="107" t="s">
        <v>2454</v>
      </c>
      <c r="H611" s="235" t="s">
        <v>2303</v>
      </c>
      <c r="I611" s="74">
        <v>0</v>
      </c>
      <c r="J611" s="74">
        <v>0</v>
      </c>
    </row>
    <row r="612" spans="1:10" ht="56.25" x14ac:dyDescent="0.25">
      <c r="A612" s="103" t="s">
        <v>1791</v>
      </c>
      <c r="B612" s="109" t="s">
        <v>1792</v>
      </c>
      <c r="C612" s="303" t="s">
        <v>1830</v>
      </c>
      <c r="D612" s="104" t="s">
        <v>1831</v>
      </c>
      <c r="E612" s="105">
        <v>850</v>
      </c>
      <c r="F612" s="106" t="s">
        <v>1832</v>
      </c>
      <c r="G612" s="107" t="s">
        <v>2454</v>
      </c>
      <c r="H612" s="235" t="s">
        <v>2303</v>
      </c>
      <c r="I612" s="74">
        <v>0</v>
      </c>
      <c r="J612" s="74">
        <v>0</v>
      </c>
    </row>
    <row r="613" spans="1:10" ht="56.25" x14ac:dyDescent="0.25">
      <c r="A613" s="103" t="s">
        <v>1791</v>
      </c>
      <c r="B613" s="109" t="s">
        <v>1792</v>
      </c>
      <c r="C613" s="303" t="s">
        <v>1830</v>
      </c>
      <c r="D613" s="104" t="s">
        <v>1833</v>
      </c>
      <c r="E613" s="105">
        <v>851</v>
      </c>
      <c r="F613" s="106" t="s">
        <v>1834</v>
      </c>
      <c r="G613" s="107" t="s">
        <v>2454</v>
      </c>
      <c r="H613" s="235" t="s">
        <v>2303</v>
      </c>
      <c r="I613" s="74">
        <v>0</v>
      </c>
      <c r="J613" s="74">
        <v>0</v>
      </c>
    </row>
    <row r="614" spans="1:10" ht="56.25" x14ac:dyDescent="0.25">
      <c r="A614" s="103" t="s">
        <v>1791</v>
      </c>
      <c r="B614" s="109" t="s">
        <v>1792</v>
      </c>
      <c r="C614" s="303" t="s">
        <v>1830</v>
      </c>
      <c r="D614" s="104" t="s">
        <v>1835</v>
      </c>
      <c r="E614" s="105">
        <v>852</v>
      </c>
      <c r="F614" s="106" t="s">
        <v>1836</v>
      </c>
      <c r="G614" s="107" t="s">
        <v>2454</v>
      </c>
      <c r="H614" s="235" t="s">
        <v>2303</v>
      </c>
      <c r="I614" s="74">
        <v>0</v>
      </c>
      <c r="J614" s="74">
        <v>0</v>
      </c>
    </row>
    <row r="615" spans="1:10" ht="56.25" x14ac:dyDescent="0.25">
      <c r="A615" s="103" t="s">
        <v>1791</v>
      </c>
      <c r="B615" s="109" t="s">
        <v>1792</v>
      </c>
      <c r="C615" s="303" t="s">
        <v>1830</v>
      </c>
      <c r="D615" s="104" t="s">
        <v>1837</v>
      </c>
      <c r="E615" s="105">
        <v>853</v>
      </c>
      <c r="F615" s="106" t="s">
        <v>1838</v>
      </c>
      <c r="G615" s="107" t="s">
        <v>2454</v>
      </c>
      <c r="H615" s="235" t="s">
        <v>2303</v>
      </c>
      <c r="I615" s="74">
        <v>0</v>
      </c>
      <c r="J615" s="74">
        <v>0</v>
      </c>
    </row>
    <row r="616" spans="1:10" ht="56.25" x14ac:dyDescent="0.25">
      <c r="A616" s="103" t="s">
        <v>1791</v>
      </c>
      <c r="B616" s="109" t="s">
        <v>1792</v>
      </c>
      <c r="C616" s="303" t="s">
        <v>1830</v>
      </c>
      <c r="D616" s="104" t="s">
        <v>1839</v>
      </c>
      <c r="E616" s="105">
        <v>854</v>
      </c>
      <c r="F616" s="106" t="s">
        <v>1840</v>
      </c>
      <c r="G616" s="107" t="s">
        <v>2454</v>
      </c>
      <c r="H616" s="235" t="s">
        <v>2303</v>
      </c>
      <c r="I616" s="74">
        <v>0</v>
      </c>
      <c r="J616" s="74">
        <v>0</v>
      </c>
    </row>
    <row r="617" spans="1:10" ht="56.25" x14ac:dyDescent="0.25">
      <c r="A617" s="103" t="s">
        <v>1791</v>
      </c>
      <c r="B617" s="109" t="s">
        <v>1792</v>
      </c>
      <c r="C617" s="303" t="s">
        <v>1830</v>
      </c>
      <c r="D617" s="104" t="s">
        <v>1841</v>
      </c>
      <c r="E617" s="105">
        <v>855</v>
      </c>
      <c r="F617" s="106" t="s">
        <v>1842</v>
      </c>
      <c r="G617" s="107" t="s">
        <v>2454</v>
      </c>
      <c r="H617" s="235" t="s">
        <v>2303</v>
      </c>
      <c r="I617" s="74">
        <v>0</v>
      </c>
      <c r="J617" s="74">
        <v>0</v>
      </c>
    </row>
    <row r="618" spans="1:10" ht="56.25" x14ac:dyDescent="0.25">
      <c r="A618" s="103" t="s">
        <v>1791</v>
      </c>
      <c r="B618" s="109" t="s">
        <v>1792</v>
      </c>
      <c r="C618" s="303" t="s">
        <v>1830</v>
      </c>
      <c r="D618" s="104" t="s">
        <v>1843</v>
      </c>
      <c r="E618" s="105">
        <v>856</v>
      </c>
      <c r="F618" s="106" t="s">
        <v>1844</v>
      </c>
      <c r="G618" s="107" t="s">
        <v>2454</v>
      </c>
      <c r="H618" s="235" t="s">
        <v>2303</v>
      </c>
      <c r="I618" s="74">
        <v>0</v>
      </c>
      <c r="J618" s="74">
        <v>0</v>
      </c>
    </row>
    <row r="619" spans="1:10" ht="56.25" x14ac:dyDescent="0.25">
      <c r="A619" s="103" t="s">
        <v>1791</v>
      </c>
      <c r="B619" s="109" t="s">
        <v>1792</v>
      </c>
      <c r="C619" s="303" t="s">
        <v>1845</v>
      </c>
      <c r="D619" s="104" t="s">
        <v>1846</v>
      </c>
      <c r="E619" s="105">
        <v>860</v>
      </c>
      <c r="F619" s="106" t="s">
        <v>1847</v>
      </c>
      <c r="G619" s="107" t="s">
        <v>2454</v>
      </c>
      <c r="H619" s="235" t="s">
        <v>2303</v>
      </c>
      <c r="I619" s="74">
        <v>0</v>
      </c>
      <c r="J619" s="74">
        <v>0</v>
      </c>
    </row>
    <row r="620" spans="1:10" ht="56.25" x14ac:dyDescent="0.25">
      <c r="A620" s="103" t="s">
        <v>1791</v>
      </c>
      <c r="B620" s="109" t="s">
        <v>1792</v>
      </c>
      <c r="C620" s="303" t="s">
        <v>1845</v>
      </c>
      <c r="D620" s="104" t="s">
        <v>1848</v>
      </c>
      <c r="E620" s="105">
        <v>861</v>
      </c>
      <c r="F620" s="106" t="s">
        <v>1849</v>
      </c>
      <c r="G620" s="107" t="s">
        <v>2454</v>
      </c>
      <c r="H620" s="235" t="s">
        <v>2303</v>
      </c>
      <c r="I620" s="74">
        <v>0</v>
      </c>
      <c r="J620" s="74">
        <v>0</v>
      </c>
    </row>
    <row r="621" spans="1:10" ht="56.25" x14ac:dyDescent="0.25">
      <c r="A621" s="103" t="s">
        <v>1791</v>
      </c>
      <c r="B621" s="109" t="s">
        <v>1792</v>
      </c>
      <c r="C621" s="303" t="s">
        <v>1845</v>
      </c>
      <c r="D621" s="104" t="s">
        <v>1850</v>
      </c>
      <c r="E621" s="105">
        <v>862</v>
      </c>
      <c r="F621" s="106" t="s">
        <v>1851</v>
      </c>
      <c r="G621" s="107" t="s">
        <v>2454</v>
      </c>
      <c r="H621" s="235" t="s">
        <v>2303</v>
      </c>
      <c r="I621" s="74">
        <v>0</v>
      </c>
      <c r="J621" s="74">
        <v>0</v>
      </c>
    </row>
    <row r="622" spans="1:10" ht="56.25" x14ac:dyDescent="0.25">
      <c r="A622" s="103" t="s">
        <v>1791</v>
      </c>
      <c r="B622" s="109" t="s">
        <v>1792</v>
      </c>
      <c r="C622" s="303" t="s">
        <v>1845</v>
      </c>
      <c r="D622" s="104" t="s">
        <v>1852</v>
      </c>
      <c r="E622" s="105">
        <v>863</v>
      </c>
      <c r="F622" s="106" t="s">
        <v>1853</v>
      </c>
      <c r="G622" s="107" t="s">
        <v>2454</v>
      </c>
      <c r="H622" s="235" t="s">
        <v>2303</v>
      </c>
      <c r="I622" s="74">
        <v>0</v>
      </c>
      <c r="J622" s="74">
        <v>0</v>
      </c>
    </row>
    <row r="623" spans="1:10" ht="56.25" x14ac:dyDescent="0.25">
      <c r="A623" s="103" t="s">
        <v>1791</v>
      </c>
      <c r="B623" s="109" t="s">
        <v>1792</v>
      </c>
      <c r="C623" s="303" t="s">
        <v>1845</v>
      </c>
      <c r="D623" s="104" t="s">
        <v>1854</v>
      </c>
      <c r="E623" s="105">
        <v>864</v>
      </c>
      <c r="F623" s="106" t="s">
        <v>1855</v>
      </c>
      <c r="G623" s="107" t="s">
        <v>2454</v>
      </c>
      <c r="H623" s="235" t="s">
        <v>2303</v>
      </c>
      <c r="I623" s="74">
        <v>0</v>
      </c>
      <c r="J623" s="74">
        <v>0</v>
      </c>
    </row>
    <row r="624" spans="1:10" ht="56.25" x14ac:dyDescent="0.25">
      <c r="A624" s="103" t="s">
        <v>1791</v>
      </c>
      <c r="B624" s="109" t="s">
        <v>1792</v>
      </c>
      <c r="C624" s="303" t="s">
        <v>1845</v>
      </c>
      <c r="D624" s="104" t="s">
        <v>1856</v>
      </c>
      <c r="E624" s="105">
        <v>865</v>
      </c>
      <c r="F624" s="106" t="s">
        <v>1857</v>
      </c>
      <c r="G624" s="107" t="s">
        <v>2454</v>
      </c>
      <c r="H624" s="235" t="s">
        <v>2303</v>
      </c>
      <c r="I624" s="74">
        <v>0</v>
      </c>
      <c r="J624" s="74">
        <v>0</v>
      </c>
    </row>
    <row r="625" spans="1:10" ht="56.25" x14ac:dyDescent="0.25">
      <c r="A625" s="103" t="s">
        <v>1791</v>
      </c>
      <c r="B625" s="109" t="s">
        <v>1792</v>
      </c>
      <c r="C625" s="303" t="s">
        <v>1845</v>
      </c>
      <c r="D625" s="104" t="s">
        <v>1858</v>
      </c>
      <c r="E625" s="105">
        <v>868</v>
      </c>
      <c r="F625" s="106" t="s">
        <v>1859</v>
      </c>
      <c r="G625" s="107" t="s">
        <v>2454</v>
      </c>
      <c r="H625" s="235" t="s">
        <v>2303</v>
      </c>
      <c r="I625" s="74">
        <v>0</v>
      </c>
      <c r="J625" s="74">
        <v>0</v>
      </c>
    </row>
    <row r="626" spans="1:10" ht="56.25" x14ac:dyDescent="0.25">
      <c r="A626" s="103" t="s">
        <v>1791</v>
      </c>
      <c r="B626" s="109" t="s">
        <v>1792</v>
      </c>
      <c r="C626" s="303" t="s">
        <v>1845</v>
      </c>
      <c r="D626" s="104" t="s">
        <v>1860</v>
      </c>
      <c r="E626" s="105">
        <v>869</v>
      </c>
      <c r="F626" s="106" t="s">
        <v>1861</v>
      </c>
      <c r="G626" s="107" t="s">
        <v>2454</v>
      </c>
      <c r="H626" s="235" t="s">
        <v>2303</v>
      </c>
      <c r="I626" s="74">
        <v>0</v>
      </c>
      <c r="J626" s="74">
        <v>0</v>
      </c>
    </row>
    <row r="627" spans="1:10" ht="56.25" x14ac:dyDescent="0.25">
      <c r="A627" s="103" t="s">
        <v>1791</v>
      </c>
      <c r="B627" s="109" t="s">
        <v>1792</v>
      </c>
      <c r="C627" s="303" t="s">
        <v>1845</v>
      </c>
      <c r="D627" s="104" t="s">
        <v>1862</v>
      </c>
      <c r="E627" s="105" t="s">
        <v>1863</v>
      </c>
      <c r="F627" s="106" t="s">
        <v>1864</v>
      </c>
      <c r="G627" s="107" t="s">
        <v>2454</v>
      </c>
      <c r="H627" s="235" t="s">
        <v>2303</v>
      </c>
      <c r="I627" s="74">
        <v>0</v>
      </c>
      <c r="J627" s="74">
        <v>0</v>
      </c>
    </row>
    <row r="628" spans="1:10" ht="56.25" x14ac:dyDescent="0.25">
      <c r="A628" s="103" t="s">
        <v>1791</v>
      </c>
      <c r="B628" s="109" t="s">
        <v>1792</v>
      </c>
      <c r="C628" s="303" t="s">
        <v>1865</v>
      </c>
      <c r="D628" s="104" t="s">
        <v>1866</v>
      </c>
      <c r="E628" s="105">
        <v>870</v>
      </c>
      <c r="F628" s="106" t="s">
        <v>1867</v>
      </c>
      <c r="G628" s="107" t="s">
        <v>2454</v>
      </c>
      <c r="H628" s="235" t="s">
        <v>2303</v>
      </c>
      <c r="I628" s="74">
        <v>0</v>
      </c>
      <c r="J628" s="74">
        <v>0</v>
      </c>
    </row>
    <row r="629" spans="1:10" ht="56.25" x14ac:dyDescent="0.25">
      <c r="A629" s="103" t="s">
        <v>1791</v>
      </c>
      <c r="B629" s="109" t="s">
        <v>1792</v>
      </c>
      <c r="C629" s="303" t="s">
        <v>1865</v>
      </c>
      <c r="D629" s="104" t="s">
        <v>1868</v>
      </c>
      <c r="E629" s="105">
        <v>871</v>
      </c>
      <c r="F629" s="106" t="s">
        <v>1869</v>
      </c>
      <c r="G629" s="107" t="s">
        <v>2454</v>
      </c>
      <c r="H629" s="235" t="s">
        <v>2303</v>
      </c>
      <c r="I629" s="74">
        <v>0</v>
      </c>
      <c r="J629" s="74">
        <v>0</v>
      </c>
    </row>
    <row r="630" spans="1:10" ht="56.25" x14ac:dyDescent="0.25">
      <c r="A630" s="103" t="s">
        <v>1791</v>
      </c>
      <c r="B630" s="109" t="s">
        <v>1792</v>
      </c>
      <c r="C630" s="303" t="s">
        <v>1865</v>
      </c>
      <c r="D630" s="104" t="s">
        <v>1870</v>
      </c>
      <c r="E630" s="105">
        <v>872</v>
      </c>
      <c r="F630" s="106" t="s">
        <v>1871</v>
      </c>
      <c r="G630" s="107" t="s">
        <v>2454</v>
      </c>
      <c r="H630" s="235" t="s">
        <v>2303</v>
      </c>
      <c r="I630" s="74">
        <v>0</v>
      </c>
      <c r="J630" s="74">
        <v>0</v>
      </c>
    </row>
    <row r="631" spans="1:10" ht="56.25" x14ac:dyDescent="0.25">
      <c r="A631" s="103" t="s">
        <v>1791</v>
      </c>
      <c r="B631" s="109" t="s">
        <v>1792</v>
      </c>
      <c r="C631" s="303" t="s">
        <v>1865</v>
      </c>
      <c r="D631" s="104" t="s">
        <v>1872</v>
      </c>
      <c r="E631" s="105">
        <v>873</v>
      </c>
      <c r="F631" s="106" t="s">
        <v>1873</v>
      </c>
      <c r="G631" s="107" t="s">
        <v>2454</v>
      </c>
      <c r="H631" s="235" t="s">
        <v>2303</v>
      </c>
      <c r="I631" s="74">
        <v>0</v>
      </c>
      <c r="J631" s="74">
        <v>0</v>
      </c>
    </row>
    <row r="632" spans="1:10" ht="56.25" x14ac:dyDescent="0.25">
      <c r="A632" s="103" t="s">
        <v>1791</v>
      </c>
      <c r="B632" s="109" t="s">
        <v>1792</v>
      </c>
      <c r="C632" s="303" t="s">
        <v>1865</v>
      </c>
      <c r="D632" s="104" t="s">
        <v>1874</v>
      </c>
      <c r="E632" s="105">
        <v>874</v>
      </c>
      <c r="F632" s="106" t="s">
        <v>1875</v>
      </c>
      <c r="G632" s="107" t="s">
        <v>2454</v>
      </c>
      <c r="H632" s="235" t="s">
        <v>2303</v>
      </c>
      <c r="I632" s="74">
        <v>0</v>
      </c>
      <c r="J632" s="74">
        <v>0</v>
      </c>
    </row>
    <row r="633" spans="1:10" ht="56.25" x14ac:dyDescent="0.25">
      <c r="A633" s="103" t="s">
        <v>1791</v>
      </c>
      <c r="B633" s="109" t="s">
        <v>1792</v>
      </c>
      <c r="C633" s="303" t="s">
        <v>1865</v>
      </c>
      <c r="D633" s="104" t="s">
        <v>1876</v>
      </c>
      <c r="E633" s="105">
        <v>875</v>
      </c>
      <c r="F633" s="106" t="s">
        <v>1877</v>
      </c>
      <c r="G633" s="107" t="s">
        <v>2454</v>
      </c>
      <c r="H633" s="235" t="s">
        <v>2303</v>
      </c>
      <c r="I633" s="74">
        <v>0</v>
      </c>
      <c r="J633" s="74">
        <v>0</v>
      </c>
    </row>
    <row r="634" spans="1:10" ht="56.25" x14ac:dyDescent="0.25">
      <c r="A634" s="103" t="s">
        <v>1791</v>
      </c>
      <c r="B634" s="109" t="s">
        <v>1792</v>
      </c>
      <c r="C634" s="303" t="s">
        <v>1878</v>
      </c>
      <c r="D634" s="104" t="s">
        <v>1879</v>
      </c>
      <c r="E634" s="105">
        <v>880</v>
      </c>
      <c r="F634" s="106" t="s">
        <v>1880</v>
      </c>
      <c r="G634" s="107" t="s">
        <v>2454</v>
      </c>
      <c r="H634" s="235" t="s">
        <v>2303</v>
      </c>
      <c r="I634" s="74">
        <v>0</v>
      </c>
      <c r="J634" s="74">
        <v>0</v>
      </c>
    </row>
    <row r="635" spans="1:10" ht="56.25" x14ac:dyDescent="0.25">
      <c r="A635" s="103" t="s">
        <v>1791</v>
      </c>
      <c r="B635" s="109" t="s">
        <v>1792</v>
      </c>
      <c r="C635" s="303" t="s">
        <v>1878</v>
      </c>
      <c r="D635" s="104" t="s">
        <v>1881</v>
      </c>
      <c r="E635" s="105">
        <v>881</v>
      </c>
      <c r="F635" s="106" t="s">
        <v>1882</v>
      </c>
      <c r="G635" s="107" t="s">
        <v>2454</v>
      </c>
      <c r="H635" s="235" t="s">
        <v>2303</v>
      </c>
      <c r="I635" s="74">
        <v>0</v>
      </c>
      <c r="J635" s="74">
        <v>0</v>
      </c>
    </row>
    <row r="636" spans="1:10" ht="56.25" x14ac:dyDescent="0.25">
      <c r="A636" s="103" t="s">
        <v>1791</v>
      </c>
      <c r="B636" s="109" t="s">
        <v>1792</v>
      </c>
      <c r="C636" s="303" t="s">
        <v>1878</v>
      </c>
      <c r="D636" s="104" t="s">
        <v>1883</v>
      </c>
      <c r="E636" s="105">
        <v>882</v>
      </c>
      <c r="F636" s="106" t="s">
        <v>1884</v>
      </c>
      <c r="G636" s="107" t="s">
        <v>2454</v>
      </c>
      <c r="H636" s="235" t="s">
        <v>2303</v>
      </c>
      <c r="I636" s="74">
        <v>0</v>
      </c>
      <c r="J636" s="74">
        <v>0</v>
      </c>
    </row>
    <row r="637" spans="1:10" ht="56.25" x14ac:dyDescent="0.25">
      <c r="A637" s="103" t="s">
        <v>1791</v>
      </c>
      <c r="B637" s="109" t="s">
        <v>1792</v>
      </c>
      <c r="C637" s="303" t="s">
        <v>1885</v>
      </c>
      <c r="D637" s="104" t="s">
        <v>1886</v>
      </c>
      <c r="E637" s="105" t="s">
        <v>1887</v>
      </c>
      <c r="F637" s="106" t="s">
        <v>1888</v>
      </c>
      <c r="G637" s="107" t="s">
        <v>2454</v>
      </c>
      <c r="H637" s="235" t="s">
        <v>2303</v>
      </c>
      <c r="I637" s="74">
        <v>0</v>
      </c>
      <c r="J637" s="74">
        <v>0</v>
      </c>
    </row>
    <row r="638" spans="1:10" ht="56.25" x14ac:dyDescent="0.25">
      <c r="A638" s="103" t="s">
        <v>1791</v>
      </c>
      <c r="B638" s="109" t="s">
        <v>1792</v>
      </c>
      <c r="C638" s="303" t="s">
        <v>1889</v>
      </c>
      <c r="D638" s="104" t="s">
        <v>1890</v>
      </c>
      <c r="E638" s="105" t="s">
        <v>1891</v>
      </c>
      <c r="F638" s="106" t="s">
        <v>1892</v>
      </c>
      <c r="G638" s="107" t="s">
        <v>2454</v>
      </c>
      <c r="H638" s="235" t="s">
        <v>2303</v>
      </c>
      <c r="I638" s="74">
        <v>0</v>
      </c>
      <c r="J638" s="74">
        <v>0</v>
      </c>
    </row>
    <row r="639" spans="1:10" ht="56.25" x14ac:dyDescent="0.25">
      <c r="A639" s="103" t="s">
        <v>1791</v>
      </c>
      <c r="B639" s="109" t="s">
        <v>1792</v>
      </c>
      <c r="C639" s="303" t="s">
        <v>1889</v>
      </c>
      <c r="D639" s="104" t="s">
        <v>1893</v>
      </c>
      <c r="E639" s="105" t="s">
        <v>1894</v>
      </c>
      <c r="F639" s="106" t="s">
        <v>1895</v>
      </c>
      <c r="G639" s="107" t="s">
        <v>2454</v>
      </c>
      <c r="H639" s="235" t="s">
        <v>2303</v>
      </c>
      <c r="I639" s="74">
        <v>0</v>
      </c>
      <c r="J639" s="74">
        <v>0</v>
      </c>
    </row>
    <row r="640" spans="1:10" ht="56.25" x14ac:dyDescent="0.25">
      <c r="A640" s="103" t="s">
        <v>1791</v>
      </c>
      <c r="B640" s="109" t="s">
        <v>1896</v>
      </c>
      <c r="C640" s="303" t="s">
        <v>1897</v>
      </c>
      <c r="D640" s="104" t="s">
        <v>1898</v>
      </c>
      <c r="E640" s="105">
        <v>900</v>
      </c>
      <c r="F640" s="106" t="s">
        <v>1899</v>
      </c>
      <c r="G640" s="107" t="s">
        <v>2454</v>
      </c>
      <c r="H640" s="235" t="s">
        <v>2303</v>
      </c>
      <c r="I640" s="74">
        <v>0</v>
      </c>
      <c r="J640" s="74">
        <v>0</v>
      </c>
    </row>
    <row r="641" spans="1:10" ht="56.25" x14ac:dyDescent="0.25">
      <c r="A641" s="103" t="s">
        <v>1791</v>
      </c>
      <c r="B641" s="109" t="s">
        <v>1896</v>
      </c>
      <c r="C641" s="303" t="s">
        <v>1897</v>
      </c>
      <c r="D641" s="104" t="s">
        <v>1900</v>
      </c>
      <c r="E641" s="105">
        <v>901</v>
      </c>
      <c r="F641" s="106" t="s">
        <v>1901</v>
      </c>
      <c r="G641" s="107" t="s">
        <v>2454</v>
      </c>
      <c r="H641" s="235" t="s">
        <v>2303</v>
      </c>
      <c r="I641" s="74">
        <v>0</v>
      </c>
      <c r="J641" s="74">
        <v>0</v>
      </c>
    </row>
    <row r="642" spans="1:10" ht="56.25" x14ac:dyDescent="0.25">
      <c r="A642" s="103" t="s">
        <v>1791</v>
      </c>
      <c r="B642" s="109" t="s">
        <v>1896</v>
      </c>
      <c r="C642" s="303" t="s">
        <v>1902</v>
      </c>
      <c r="D642" s="104" t="s">
        <v>1903</v>
      </c>
      <c r="E642" s="105">
        <v>911</v>
      </c>
      <c r="F642" s="106" t="s">
        <v>1904</v>
      </c>
      <c r="G642" s="107" t="s">
        <v>2454</v>
      </c>
      <c r="H642" s="235" t="s">
        <v>2303</v>
      </c>
      <c r="I642" s="74">
        <v>0</v>
      </c>
      <c r="J642" s="74">
        <v>0</v>
      </c>
    </row>
    <row r="643" spans="1:10" ht="56.25" x14ac:dyDescent="0.25">
      <c r="A643" s="103" t="s">
        <v>1791</v>
      </c>
      <c r="B643" s="109" t="s">
        <v>1896</v>
      </c>
      <c r="C643" s="303" t="s">
        <v>1902</v>
      </c>
      <c r="D643" s="104" t="s">
        <v>1905</v>
      </c>
      <c r="E643" s="105">
        <v>912</v>
      </c>
      <c r="F643" s="106" t="s">
        <v>1906</v>
      </c>
      <c r="G643" s="107" t="s">
        <v>2454</v>
      </c>
      <c r="H643" s="235" t="s">
        <v>2303</v>
      </c>
      <c r="I643" s="74">
        <v>0</v>
      </c>
      <c r="J643" s="74">
        <v>0</v>
      </c>
    </row>
    <row r="644" spans="1:10" ht="56.25" x14ac:dyDescent="0.25">
      <c r="A644" s="103" t="s">
        <v>1791</v>
      </c>
      <c r="B644" s="109" t="s">
        <v>1896</v>
      </c>
      <c r="C644" s="303" t="s">
        <v>1907</v>
      </c>
      <c r="D644" s="104" t="s">
        <v>1908</v>
      </c>
      <c r="E644" s="105">
        <v>921</v>
      </c>
      <c r="F644" s="106" t="s">
        <v>1909</v>
      </c>
      <c r="G644" s="107" t="s">
        <v>2454</v>
      </c>
      <c r="H644" s="235" t="s">
        <v>2303</v>
      </c>
      <c r="I644" s="74">
        <v>0</v>
      </c>
      <c r="J644" s="74">
        <v>0</v>
      </c>
    </row>
    <row r="645" spans="1:10" ht="56.25" x14ac:dyDescent="0.25">
      <c r="A645" s="103" t="s">
        <v>1791</v>
      </c>
      <c r="B645" s="109" t="s">
        <v>1896</v>
      </c>
      <c r="C645" s="303" t="s">
        <v>1907</v>
      </c>
      <c r="D645" s="104" t="s">
        <v>1910</v>
      </c>
      <c r="E645" s="105">
        <v>922</v>
      </c>
      <c r="F645" s="106" t="s">
        <v>1911</v>
      </c>
      <c r="G645" s="107" t="s">
        <v>2454</v>
      </c>
      <c r="H645" s="235" t="s">
        <v>2303</v>
      </c>
      <c r="I645" s="74">
        <v>0</v>
      </c>
      <c r="J645" s="74">
        <v>0</v>
      </c>
    </row>
    <row r="646" spans="1:10" ht="56.25" x14ac:dyDescent="0.25">
      <c r="A646" s="103" t="s">
        <v>1791</v>
      </c>
      <c r="B646" s="109" t="s">
        <v>1896</v>
      </c>
      <c r="C646" s="303" t="s">
        <v>1907</v>
      </c>
      <c r="D646" s="104" t="s">
        <v>1912</v>
      </c>
      <c r="E646" s="105">
        <v>923</v>
      </c>
      <c r="F646" s="106" t="s">
        <v>1913</v>
      </c>
      <c r="G646" s="107" t="s">
        <v>2454</v>
      </c>
      <c r="H646" s="235" t="s">
        <v>2303</v>
      </c>
      <c r="I646" s="74">
        <v>0</v>
      </c>
      <c r="J646" s="74">
        <v>0</v>
      </c>
    </row>
    <row r="647" spans="1:10" ht="56.25" x14ac:dyDescent="0.25">
      <c r="A647" s="103" t="s">
        <v>1791</v>
      </c>
      <c r="B647" s="109" t="s">
        <v>1896</v>
      </c>
      <c r="C647" s="303" t="s">
        <v>1907</v>
      </c>
      <c r="D647" s="104" t="s">
        <v>1914</v>
      </c>
      <c r="E647" s="105">
        <v>924</v>
      </c>
      <c r="F647" s="106" t="s">
        <v>1915</v>
      </c>
      <c r="G647" s="107" t="s">
        <v>2454</v>
      </c>
      <c r="H647" s="235" t="s">
        <v>2303</v>
      </c>
      <c r="I647" s="74">
        <v>0</v>
      </c>
      <c r="J647" s="74">
        <v>0</v>
      </c>
    </row>
    <row r="648" spans="1:10" ht="56.25" x14ac:dyDescent="0.25">
      <c r="A648" s="103" t="s">
        <v>1791</v>
      </c>
      <c r="B648" s="109" t="s">
        <v>1896</v>
      </c>
      <c r="C648" s="303" t="s">
        <v>1916</v>
      </c>
      <c r="D648" s="104" t="s">
        <v>1917</v>
      </c>
      <c r="E648" s="105">
        <v>931</v>
      </c>
      <c r="F648" s="106" t="s">
        <v>1918</v>
      </c>
      <c r="G648" s="107" t="s">
        <v>2454</v>
      </c>
      <c r="H648" s="235" t="s">
        <v>2303</v>
      </c>
      <c r="I648" s="74">
        <v>0</v>
      </c>
      <c r="J648" s="74">
        <v>0</v>
      </c>
    </row>
    <row r="649" spans="1:10" ht="56.25" x14ac:dyDescent="0.25">
      <c r="A649" s="103" t="s">
        <v>1791</v>
      </c>
      <c r="B649" s="109" t="s">
        <v>1896</v>
      </c>
      <c r="C649" s="303" t="s">
        <v>1919</v>
      </c>
      <c r="D649" s="104" t="s">
        <v>1920</v>
      </c>
      <c r="E649" s="105">
        <v>961</v>
      </c>
      <c r="F649" s="106" t="s">
        <v>1921</v>
      </c>
      <c r="G649" s="107" t="s">
        <v>2454</v>
      </c>
      <c r="H649" s="235" t="s">
        <v>2303</v>
      </c>
      <c r="I649" s="74">
        <v>0</v>
      </c>
      <c r="J649" s="74">
        <v>0</v>
      </c>
    </row>
    <row r="650" spans="1:10" ht="56.25" x14ac:dyDescent="0.25">
      <c r="A650" s="103" t="s">
        <v>1791</v>
      </c>
      <c r="B650" s="109" t="s">
        <v>1896</v>
      </c>
      <c r="C650" s="303" t="s">
        <v>1919</v>
      </c>
      <c r="D650" s="104" t="s">
        <v>1922</v>
      </c>
      <c r="E650" s="105">
        <v>962</v>
      </c>
      <c r="F650" s="106" t="s">
        <v>1923</v>
      </c>
      <c r="G650" s="107" t="s">
        <v>2454</v>
      </c>
      <c r="H650" s="235" t="s">
        <v>2303</v>
      </c>
      <c r="I650" s="74">
        <v>0</v>
      </c>
      <c r="J650" s="74">
        <v>0</v>
      </c>
    </row>
    <row r="651" spans="1:10" ht="56.25" x14ac:dyDescent="0.25">
      <c r="A651" s="103" t="s">
        <v>1791</v>
      </c>
      <c r="B651" s="109" t="s">
        <v>1896</v>
      </c>
      <c r="C651" s="303" t="s">
        <v>1919</v>
      </c>
      <c r="D651" s="104" t="s">
        <v>1924</v>
      </c>
      <c r="E651" s="105">
        <v>963</v>
      </c>
      <c r="F651" s="106" t="s">
        <v>1925</v>
      </c>
      <c r="G651" s="107" t="s">
        <v>2454</v>
      </c>
      <c r="H651" s="235" t="s">
        <v>2303</v>
      </c>
      <c r="I651" s="74">
        <v>0</v>
      </c>
      <c r="J651" s="74">
        <v>0</v>
      </c>
    </row>
    <row r="652" spans="1:10" ht="56.25" x14ac:dyDescent="0.25">
      <c r="A652" s="103" t="s">
        <v>1791</v>
      </c>
      <c r="B652" s="109" t="s">
        <v>1896</v>
      </c>
      <c r="C652" s="303" t="s">
        <v>1919</v>
      </c>
      <c r="D652" s="104" t="s">
        <v>1926</v>
      </c>
      <c r="E652" s="105">
        <v>964</v>
      </c>
      <c r="F652" s="106" t="s">
        <v>1927</v>
      </c>
      <c r="G652" s="107" t="s">
        <v>2454</v>
      </c>
      <c r="H652" s="235" t="s">
        <v>2303</v>
      </c>
      <c r="I652" s="74">
        <v>0</v>
      </c>
      <c r="J652" s="74">
        <v>0</v>
      </c>
    </row>
  </sheetData>
  <autoFilter ref="A1:K65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topLeftCell="A24" zoomScale="70" zoomScaleNormal="70" workbookViewId="0">
      <selection activeCell="F10" sqref="F10"/>
    </sheetView>
  </sheetViews>
  <sheetFormatPr defaultColWidth="9.140625" defaultRowHeight="15.75" x14ac:dyDescent="0.25"/>
  <cols>
    <col min="1" max="1" width="42.42578125" style="1" customWidth="1"/>
    <col min="2" max="2" width="34.28515625" style="1" customWidth="1"/>
    <col min="3" max="3" width="37.7109375" style="1" customWidth="1"/>
    <col min="4" max="4" width="30" style="1" customWidth="1"/>
    <col min="5" max="5" width="11.42578125" style="1" customWidth="1"/>
    <col min="6" max="16384" width="9.140625" style="1"/>
  </cols>
  <sheetData>
    <row r="1" spans="1:12" s="45" customFormat="1" ht="47.25" x14ac:dyDescent="0.25">
      <c r="A1" s="90" t="s">
        <v>135</v>
      </c>
      <c r="B1" s="110" t="s">
        <v>136</v>
      </c>
      <c r="C1" s="91" t="s">
        <v>137</v>
      </c>
      <c r="D1" s="91" t="s">
        <v>138</v>
      </c>
      <c r="E1" s="91" t="s">
        <v>139</v>
      </c>
    </row>
    <row r="2" spans="1:12" ht="162.75" customHeight="1" x14ac:dyDescent="0.25">
      <c r="A2" s="92" t="s">
        <v>1928</v>
      </c>
      <c r="B2" s="50" t="s">
        <v>1929</v>
      </c>
      <c r="C2" s="93" t="s">
        <v>142</v>
      </c>
      <c r="D2" s="50" t="s">
        <v>1930</v>
      </c>
      <c r="E2" s="5" t="s">
        <v>1931</v>
      </c>
    </row>
    <row r="5" spans="1:12" ht="47.25" x14ac:dyDescent="0.25">
      <c r="A5" s="44" t="s">
        <v>86</v>
      </c>
      <c r="B5" s="44" t="s">
        <v>165</v>
      </c>
      <c r="C5" s="44" t="s">
        <v>89</v>
      </c>
      <c r="D5" s="44" t="s">
        <v>2429</v>
      </c>
      <c r="E5" s="44" t="s">
        <v>166</v>
      </c>
      <c r="F5" s="44" t="s">
        <v>167</v>
      </c>
      <c r="G5" s="44" t="s">
        <v>168</v>
      </c>
      <c r="H5" s="44" t="s">
        <v>169</v>
      </c>
      <c r="I5" s="44" t="s">
        <v>170</v>
      </c>
      <c r="J5" s="44" t="s">
        <v>171</v>
      </c>
      <c r="K5" s="44" t="s">
        <v>172</v>
      </c>
      <c r="L5" s="44" t="s">
        <v>2441</v>
      </c>
    </row>
    <row r="6" spans="1:12" ht="102.75" customHeight="1" x14ac:dyDescent="0.25">
      <c r="A6" s="98" t="s">
        <v>1932</v>
      </c>
      <c r="B6" s="49" t="s">
        <v>1933</v>
      </c>
      <c r="C6" s="49" t="s">
        <v>43</v>
      </c>
      <c r="D6" s="99" t="s">
        <v>2428</v>
      </c>
      <c r="E6" s="99"/>
      <c r="F6" s="99"/>
      <c r="G6" s="99"/>
      <c r="H6" s="99"/>
      <c r="I6" s="99"/>
      <c r="J6" s="99"/>
      <c r="K6" s="99"/>
      <c r="L6" s="99"/>
    </row>
    <row r="7" spans="1:12" x14ac:dyDescent="0.25">
      <c r="A7" s="111" t="s">
        <v>1934</v>
      </c>
    </row>
    <row r="8" spans="1:12" x14ac:dyDescent="0.25">
      <c r="A8" s="111" t="s">
        <v>1935</v>
      </c>
    </row>
    <row r="9" spans="1:12" x14ac:dyDescent="0.25">
      <c r="A9" s="111"/>
      <c r="E9" s="112"/>
    </row>
    <row r="10" spans="1:12" x14ac:dyDescent="0.25">
      <c r="A10" s="113"/>
    </row>
    <row r="11" spans="1:12" x14ac:dyDescent="0.25">
      <c r="A11" s="375" t="s">
        <v>1936</v>
      </c>
      <c r="B11" s="375"/>
      <c r="C11" s="375"/>
      <c r="D11" s="375"/>
      <c r="E11" s="375"/>
      <c r="F11" s="375"/>
      <c r="G11" s="375"/>
    </row>
    <row r="12" spans="1:12" x14ac:dyDescent="0.25">
      <c r="A12" s="114"/>
      <c r="B12" s="114"/>
      <c r="C12" s="114"/>
      <c r="D12" s="114"/>
      <c r="E12" s="114"/>
      <c r="F12" s="114"/>
      <c r="G12" s="114"/>
    </row>
    <row r="13" spans="1:12" x14ac:dyDescent="0.25">
      <c r="A13" s="115" t="s">
        <v>1937</v>
      </c>
    </row>
    <row r="14" spans="1:12" x14ac:dyDescent="0.25">
      <c r="A14" s="115" t="s">
        <v>1938</v>
      </c>
    </row>
    <row r="15" spans="1:12" x14ac:dyDescent="0.25">
      <c r="A15" s="115" t="s">
        <v>1939</v>
      </c>
    </row>
    <row r="16" spans="1:12" x14ac:dyDescent="0.25">
      <c r="A16" s="115" t="s">
        <v>1940</v>
      </c>
    </row>
    <row r="17" spans="1:4" x14ac:dyDescent="0.25">
      <c r="A17" s="115" t="s">
        <v>1941</v>
      </c>
    </row>
    <row r="18" spans="1:4" x14ac:dyDescent="0.25">
      <c r="A18" s="113"/>
    </row>
    <row r="19" spans="1:4" x14ac:dyDescent="0.25">
      <c r="A19" s="4" t="s">
        <v>1942</v>
      </c>
    </row>
    <row r="20" spans="1:4" x14ac:dyDescent="0.25">
      <c r="A20" s="116" t="s">
        <v>1943</v>
      </c>
      <c r="B20" s="116" t="s">
        <v>1944</v>
      </c>
      <c r="C20" s="116" t="s">
        <v>1945</v>
      </c>
      <c r="D20" s="116" t="s">
        <v>1946</v>
      </c>
    </row>
    <row r="21" spans="1:4" x14ac:dyDescent="0.25">
      <c r="A21" s="117"/>
      <c r="B21" s="118" t="s">
        <v>1947</v>
      </c>
      <c r="C21" s="119">
        <f>SUM(C22:C43)</f>
        <v>162000</v>
      </c>
      <c r="D21" s="119">
        <f>SUM(D22:D43)</f>
        <v>3450000</v>
      </c>
    </row>
    <row r="22" spans="1:4" x14ac:dyDescent="0.25">
      <c r="A22" s="3">
        <v>1034</v>
      </c>
      <c r="B22" s="120" t="s">
        <v>1948</v>
      </c>
      <c r="C22" s="121">
        <v>10000</v>
      </c>
      <c r="D22" s="122">
        <v>200000</v>
      </c>
    </row>
    <row r="23" spans="1:4" x14ac:dyDescent="0.25">
      <c r="A23" s="3">
        <v>1079</v>
      </c>
      <c r="B23" s="120" t="s">
        <v>1949</v>
      </c>
      <c r="C23" s="121">
        <v>6000</v>
      </c>
      <c r="D23" s="122">
        <v>200000</v>
      </c>
    </row>
    <row r="24" spans="1:4" ht="31.5" x14ac:dyDescent="0.25">
      <c r="A24" s="3">
        <v>1076</v>
      </c>
      <c r="B24" s="120" t="s">
        <v>1950</v>
      </c>
      <c r="C24" s="121">
        <v>6000</v>
      </c>
      <c r="D24" s="122">
        <v>200000</v>
      </c>
    </row>
    <row r="25" spans="1:4" x14ac:dyDescent="0.25">
      <c r="A25" s="3">
        <v>1029</v>
      </c>
      <c r="B25" s="120" t="s">
        <v>1951</v>
      </c>
      <c r="C25" s="121">
        <v>10000</v>
      </c>
      <c r="D25" s="122">
        <v>200000</v>
      </c>
    </row>
    <row r="26" spans="1:4" x14ac:dyDescent="0.25">
      <c r="A26" s="3">
        <v>1030</v>
      </c>
      <c r="B26" s="120" t="s">
        <v>1952</v>
      </c>
      <c r="C26" s="121">
        <v>12000</v>
      </c>
      <c r="D26" s="122">
        <v>200000</v>
      </c>
    </row>
    <row r="27" spans="1:4" x14ac:dyDescent="0.25">
      <c r="A27" s="3">
        <v>1033</v>
      </c>
      <c r="B27" s="120" t="s">
        <v>1953</v>
      </c>
      <c r="C27" s="121">
        <v>8000</v>
      </c>
      <c r="D27" s="122">
        <v>200000</v>
      </c>
    </row>
    <row r="28" spans="1:4" x14ac:dyDescent="0.25">
      <c r="A28" s="3">
        <v>1035</v>
      </c>
      <c r="B28" s="120" t="s">
        <v>1954</v>
      </c>
      <c r="C28" s="121">
        <v>6000</v>
      </c>
      <c r="D28" s="122">
        <v>200000</v>
      </c>
    </row>
    <row r="29" spans="1:4" x14ac:dyDescent="0.25">
      <c r="A29" s="3">
        <v>1036</v>
      </c>
      <c r="B29" s="120" t="s">
        <v>1955</v>
      </c>
      <c r="C29" s="121">
        <v>12000</v>
      </c>
      <c r="D29" s="122">
        <v>200000</v>
      </c>
    </row>
    <row r="30" spans="1:4" ht="31.5" x14ac:dyDescent="0.25">
      <c r="A30" s="3">
        <v>1038</v>
      </c>
      <c r="B30" s="120" t="s">
        <v>1956</v>
      </c>
      <c r="C30" s="121">
        <v>8000</v>
      </c>
      <c r="D30" s="122">
        <v>200000</v>
      </c>
    </row>
    <row r="31" spans="1:4" x14ac:dyDescent="0.25">
      <c r="A31" s="3">
        <v>1039</v>
      </c>
      <c r="B31" s="120" t="s">
        <v>1957</v>
      </c>
      <c r="C31" s="121">
        <v>8000</v>
      </c>
      <c r="D31" s="122">
        <v>200000</v>
      </c>
    </row>
    <row r="32" spans="1:4" x14ac:dyDescent="0.25">
      <c r="A32" s="3">
        <v>1040</v>
      </c>
      <c r="B32" s="120" t="s">
        <v>1958</v>
      </c>
      <c r="C32" s="121">
        <v>10000</v>
      </c>
      <c r="D32" s="122">
        <v>200000</v>
      </c>
    </row>
    <row r="33" spans="1:4" x14ac:dyDescent="0.25">
      <c r="A33" s="3">
        <v>1042</v>
      </c>
      <c r="B33" s="120" t="s">
        <v>1959</v>
      </c>
      <c r="C33" s="121">
        <v>4000</v>
      </c>
      <c r="D33" s="122">
        <v>50000</v>
      </c>
    </row>
    <row r="34" spans="1:4" x14ac:dyDescent="0.25">
      <c r="A34" s="3">
        <v>1045</v>
      </c>
      <c r="B34" s="120" t="s">
        <v>1960</v>
      </c>
      <c r="C34" s="121">
        <v>8000</v>
      </c>
      <c r="D34" s="122">
        <v>200000</v>
      </c>
    </row>
    <row r="35" spans="1:4" x14ac:dyDescent="0.25">
      <c r="A35" s="3">
        <v>1046</v>
      </c>
      <c r="B35" s="120" t="s">
        <v>1961</v>
      </c>
      <c r="C35" s="121">
        <v>4000</v>
      </c>
      <c r="D35" s="122">
        <v>50000</v>
      </c>
    </row>
    <row r="36" spans="1:4" x14ac:dyDescent="0.25">
      <c r="A36" s="3">
        <v>1047</v>
      </c>
      <c r="B36" s="120" t="s">
        <v>1962</v>
      </c>
      <c r="C36" s="121">
        <v>6000</v>
      </c>
      <c r="D36" s="122">
        <v>100000</v>
      </c>
    </row>
    <row r="37" spans="1:4" ht="31.5" x14ac:dyDescent="0.25">
      <c r="A37" s="3">
        <v>1070</v>
      </c>
      <c r="B37" s="120" t="s">
        <v>1963</v>
      </c>
      <c r="C37" s="121">
        <v>8000</v>
      </c>
      <c r="D37" s="122">
        <v>200000</v>
      </c>
    </row>
    <row r="38" spans="1:4" x14ac:dyDescent="0.25">
      <c r="A38" s="3">
        <v>1071</v>
      </c>
      <c r="B38" s="120" t="s">
        <v>1964</v>
      </c>
      <c r="C38" s="121">
        <v>6000</v>
      </c>
      <c r="D38" s="122">
        <v>200000</v>
      </c>
    </row>
    <row r="39" spans="1:4" x14ac:dyDescent="0.25">
      <c r="A39" s="3">
        <v>1075</v>
      </c>
      <c r="B39" s="120" t="s">
        <v>1965</v>
      </c>
      <c r="C39" s="121">
        <v>6000</v>
      </c>
      <c r="D39" s="122">
        <v>100000</v>
      </c>
    </row>
    <row r="40" spans="1:4" x14ac:dyDescent="0.25">
      <c r="A40" s="3">
        <v>1022</v>
      </c>
      <c r="B40" s="120" t="s">
        <v>1966</v>
      </c>
      <c r="C40" s="121">
        <v>6000</v>
      </c>
      <c r="D40" s="122">
        <v>100000</v>
      </c>
    </row>
    <row r="41" spans="1:4" x14ac:dyDescent="0.25">
      <c r="A41" s="3">
        <v>1028</v>
      </c>
      <c r="B41" s="5" t="s">
        <v>1967</v>
      </c>
      <c r="C41" s="121">
        <v>4000</v>
      </c>
      <c r="D41" s="122">
        <v>50000</v>
      </c>
    </row>
    <row r="42" spans="1:4" x14ac:dyDescent="0.25">
      <c r="A42" s="3">
        <v>1026</v>
      </c>
      <c r="B42" s="5" t="s">
        <v>1968</v>
      </c>
      <c r="C42" s="121">
        <v>8000</v>
      </c>
      <c r="D42" s="122">
        <v>100000</v>
      </c>
    </row>
    <row r="43" spans="1:4" x14ac:dyDescent="0.25">
      <c r="A43" s="3">
        <v>1027</v>
      </c>
      <c r="B43" s="5" t="s">
        <v>1969</v>
      </c>
      <c r="C43" s="121">
        <v>6000</v>
      </c>
      <c r="D43" s="122">
        <v>100000</v>
      </c>
    </row>
  </sheetData>
  <mergeCells count="1">
    <mergeCell ref="A11:G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1"/>
  <sheetViews>
    <sheetView zoomScale="70" zoomScaleNormal="70" workbookViewId="0">
      <selection activeCell="A31" sqref="A31:E31"/>
    </sheetView>
  </sheetViews>
  <sheetFormatPr defaultColWidth="9.140625" defaultRowHeight="15.75" x14ac:dyDescent="0.25"/>
  <cols>
    <col min="1" max="1" width="40.42578125" style="1" customWidth="1"/>
    <col min="2" max="2" width="15.5703125" style="1" customWidth="1"/>
    <col min="3" max="3" width="14.5703125" style="1" customWidth="1"/>
    <col min="4" max="4" width="16.85546875" style="1" customWidth="1"/>
    <col min="5" max="5" width="51.5703125" style="1" customWidth="1"/>
    <col min="6" max="16384" width="9.140625" style="1"/>
  </cols>
  <sheetData>
    <row r="2" spans="1:5" s="124" customFormat="1" ht="21" x14ac:dyDescent="0.35">
      <c r="A2" s="123" t="s">
        <v>1970</v>
      </c>
    </row>
    <row r="5" spans="1:5" x14ac:dyDescent="0.25">
      <c r="A5" s="125" t="s">
        <v>1971</v>
      </c>
    </row>
    <row r="7" spans="1:5" s="2" customFormat="1" ht="63" x14ac:dyDescent="0.25">
      <c r="A7" s="44" t="s">
        <v>86</v>
      </c>
      <c r="B7" s="44" t="s">
        <v>88</v>
      </c>
      <c r="C7" s="44" t="s">
        <v>89</v>
      </c>
      <c r="D7" s="44" t="s">
        <v>1972</v>
      </c>
      <c r="E7" s="44" t="s">
        <v>90</v>
      </c>
    </row>
    <row r="8" spans="1:5" s="127" customFormat="1" ht="97.5" customHeight="1" x14ac:dyDescent="0.25">
      <c r="A8" s="48" t="s">
        <v>42</v>
      </c>
      <c r="B8" s="126" t="s">
        <v>1973</v>
      </c>
      <c r="C8" s="48" t="str">
        <f>'[1]МАРКЕТИНГ ПРАЙС 2018'!E51</f>
        <v>3 мес</v>
      </c>
      <c r="D8" s="48">
        <v>100000</v>
      </c>
      <c r="E8" s="126" t="s">
        <v>1974</v>
      </c>
    </row>
    <row r="9" spans="1:5" s="127" customFormat="1" ht="84.75" customHeight="1" x14ac:dyDescent="0.25">
      <c r="A9" s="48" t="s">
        <v>44</v>
      </c>
      <c r="B9" s="48" t="s">
        <v>66</v>
      </c>
      <c r="C9" s="48" t="str">
        <f>'[1]МАРКЕТИНГ ПРАЙС 2018'!E52</f>
        <v>3 мес</v>
      </c>
      <c r="D9" s="48">
        <v>1500000</v>
      </c>
      <c r="E9" s="126" t="s">
        <v>1974</v>
      </c>
    </row>
    <row r="10" spans="1:5" s="127" customFormat="1" ht="84.75" customHeight="1" x14ac:dyDescent="0.25">
      <c r="A10" s="126" t="s">
        <v>1975</v>
      </c>
      <c r="B10" s="48" t="s">
        <v>2344</v>
      </c>
      <c r="C10" s="48" t="str">
        <f>'[1]МАРКЕТИНГ ПРАЙС 2018'!E54</f>
        <v>1 мес</v>
      </c>
      <c r="D10" s="48">
        <v>2000</v>
      </c>
      <c r="E10" s="126" t="s">
        <v>2457</v>
      </c>
    </row>
    <row r="11" spans="1:5" s="127" customFormat="1" ht="91.5" customHeight="1" x14ac:dyDescent="0.25">
      <c r="A11" s="126" t="s">
        <v>1976</v>
      </c>
      <c r="B11" s="126" t="s">
        <v>1977</v>
      </c>
      <c r="C11" s="48" t="str">
        <f>'[1]МАРКЕТИНГ ПРАЙС 2018'!E55</f>
        <v>1 мес</v>
      </c>
      <c r="D11" s="48">
        <v>500</v>
      </c>
      <c r="E11" s="126" t="s">
        <v>46</v>
      </c>
    </row>
    <row r="12" spans="1:5" s="127" customFormat="1" ht="91.5" customHeight="1" x14ac:dyDescent="0.25">
      <c r="A12" s="126" t="s">
        <v>1978</v>
      </c>
      <c r="B12" s="126" t="s">
        <v>1979</v>
      </c>
      <c r="C12" s="126" t="s">
        <v>1980</v>
      </c>
      <c r="D12" s="48">
        <v>50</v>
      </c>
      <c r="E12" s="126"/>
    </row>
    <row r="13" spans="1:5" s="127" customFormat="1" ht="91.5" customHeight="1" x14ac:dyDescent="0.25">
      <c r="A13" s="128" t="s">
        <v>1982</v>
      </c>
      <c r="B13" s="128" t="s">
        <v>1983</v>
      </c>
      <c r="C13" s="48" t="s">
        <v>1981</v>
      </c>
      <c r="D13" s="48">
        <v>500</v>
      </c>
      <c r="E13" s="128" t="s">
        <v>46</v>
      </c>
    </row>
    <row r="14" spans="1:5" s="127" customFormat="1" ht="60" customHeight="1" x14ac:dyDescent="0.25">
      <c r="A14" s="129" t="s">
        <v>1984</v>
      </c>
      <c r="B14" s="130" t="s">
        <v>2442</v>
      </c>
      <c r="C14" s="48" t="str">
        <f>'[1]МАРКЕТИНГ ПРАЙС 2018'!E56</f>
        <v>12 мес</v>
      </c>
      <c r="D14" s="48" t="e">
        <f>'[1]МАРКЕТИНГ ПРАЙС 2018'!D56</f>
        <v>#REF!</v>
      </c>
      <c r="E14" s="376" t="s">
        <v>1985</v>
      </c>
    </row>
    <row r="15" spans="1:5" s="127" customFormat="1" ht="66" customHeight="1" x14ac:dyDescent="0.25">
      <c r="A15" s="129" t="s">
        <v>1986</v>
      </c>
      <c r="B15" s="130" t="s">
        <v>1987</v>
      </c>
      <c r="C15" s="48" t="str">
        <f>'[1]МАРКЕТИНГ ПРАЙС 2018'!E57</f>
        <v>12 мес</v>
      </c>
      <c r="D15" s="48" t="e">
        <f>'[1]МАРКЕТИНГ ПРАЙС 2018'!D57</f>
        <v>#REF!</v>
      </c>
      <c r="E15" s="377"/>
    </row>
    <row r="16" spans="1:5" s="127" customFormat="1" ht="60" customHeight="1" x14ac:dyDescent="0.25">
      <c r="A16" s="48" t="s">
        <v>1988</v>
      </c>
      <c r="B16" s="126" t="s">
        <v>1989</v>
      </c>
      <c r="C16" s="48"/>
      <c r="D16" s="48">
        <v>8</v>
      </c>
      <c r="E16" s="126" t="s">
        <v>2308</v>
      </c>
    </row>
    <row r="17" spans="1:5" s="127" customFormat="1" ht="77.25" customHeight="1" x14ac:dyDescent="0.25">
      <c r="A17" s="131"/>
    </row>
    <row r="18" spans="1:5" s="127" customFormat="1" x14ac:dyDescent="0.25">
      <c r="A18" s="111" t="s">
        <v>1990</v>
      </c>
    </row>
    <row r="19" spans="1:5" s="127" customFormat="1" x14ac:dyDescent="0.25">
      <c r="A19" s="111" t="s">
        <v>1991</v>
      </c>
    </row>
    <row r="20" spans="1:5" s="127" customFormat="1" x14ac:dyDescent="0.25">
      <c r="A20" s="111" t="s">
        <v>1992</v>
      </c>
    </row>
    <row r="21" spans="1:5" s="127" customFormat="1" x14ac:dyDescent="0.25"/>
    <row r="22" spans="1:5" s="127" customFormat="1" ht="63" x14ac:dyDescent="0.25">
      <c r="A22" s="132" t="s">
        <v>1993</v>
      </c>
      <c r="B22" s="132" t="s">
        <v>88</v>
      </c>
      <c r="C22" s="132" t="s">
        <v>89</v>
      </c>
      <c r="D22" s="132" t="s">
        <v>1972</v>
      </c>
      <c r="E22" s="132" t="s">
        <v>90</v>
      </c>
    </row>
    <row r="23" spans="1:5" s="127" customFormat="1" ht="94.5" x14ac:dyDescent="0.25">
      <c r="A23" s="48" t="s">
        <v>1994</v>
      </c>
      <c r="B23" s="48" t="s">
        <v>66</v>
      </c>
      <c r="C23" s="48" t="s">
        <v>1981</v>
      </c>
      <c r="D23" s="126" t="s">
        <v>1995</v>
      </c>
      <c r="E23" s="126" t="s">
        <v>1996</v>
      </c>
    </row>
    <row r="24" spans="1:5" s="127" customFormat="1" ht="94.5" x14ac:dyDescent="0.25">
      <c r="A24" s="48" t="s">
        <v>1997</v>
      </c>
      <c r="B24" s="48" t="s">
        <v>66</v>
      </c>
      <c r="C24" s="48" t="s">
        <v>1981</v>
      </c>
      <c r="D24" s="126" t="s">
        <v>1995</v>
      </c>
      <c r="E24" s="126" t="s">
        <v>1996</v>
      </c>
    </row>
    <row r="25" spans="1:5" s="127" customFormat="1" ht="94.5" x14ac:dyDescent="0.25">
      <c r="A25" s="48" t="s">
        <v>1998</v>
      </c>
      <c r="B25" s="48" t="s">
        <v>66</v>
      </c>
      <c r="C25" s="48" t="s">
        <v>1981</v>
      </c>
      <c r="D25" s="126" t="s">
        <v>1995</v>
      </c>
      <c r="E25" s="126" t="s">
        <v>1996</v>
      </c>
    </row>
    <row r="26" spans="1:5" s="127" customFormat="1" ht="94.5" x14ac:dyDescent="0.25">
      <c r="A26" s="48" t="s">
        <v>1999</v>
      </c>
      <c r="B26" s="48" t="s">
        <v>66</v>
      </c>
      <c r="C26" s="48" t="s">
        <v>1981</v>
      </c>
      <c r="D26" s="126" t="s">
        <v>1995</v>
      </c>
      <c r="E26" s="126" t="s">
        <v>1996</v>
      </c>
    </row>
    <row r="27" spans="1:5" s="127" customFormat="1" ht="94.5" x14ac:dyDescent="0.25">
      <c r="A27" s="48" t="s">
        <v>2000</v>
      </c>
      <c r="B27" s="48" t="s">
        <v>66</v>
      </c>
      <c r="C27" s="48" t="s">
        <v>1981</v>
      </c>
      <c r="D27" s="126" t="s">
        <v>1995</v>
      </c>
      <c r="E27" s="126" t="s">
        <v>1996</v>
      </c>
    </row>
    <row r="28" spans="1:5" s="127" customFormat="1" ht="83.25" customHeight="1" x14ac:dyDescent="0.25">
      <c r="A28" s="48" t="s">
        <v>2001</v>
      </c>
      <c r="B28" s="48" t="s">
        <v>66</v>
      </c>
      <c r="C28" s="48" t="s">
        <v>1981</v>
      </c>
      <c r="D28" s="126" t="s">
        <v>1995</v>
      </c>
      <c r="E28" s="126" t="s">
        <v>1996</v>
      </c>
    </row>
    <row r="29" spans="1:5" s="127" customFormat="1" ht="94.5" x14ac:dyDescent="0.25">
      <c r="A29" s="126" t="s">
        <v>2002</v>
      </c>
      <c r="B29" s="48" t="s">
        <v>66</v>
      </c>
      <c r="C29" s="48" t="s">
        <v>1981</v>
      </c>
      <c r="D29" s="126" t="s">
        <v>1995</v>
      </c>
      <c r="E29" s="126" t="s">
        <v>1996</v>
      </c>
    </row>
    <row r="30" spans="1:5" s="127" customFormat="1" ht="94.5" x14ac:dyDescent="0.25">
      <c r="A30" s="48" t="s">
        <v>2003</v>
      </c>
      <c r="B30" s="48" t="s">
        <v>66</v>
      </c>
      <c r="C30" s="48" t="s">
        <v>1981</v>
      </c>
      <c r="D30" s="126" t="s">
        <v>1995</v>
      </c>
      <c r="E30" s="126" t="s">
        <v>1996</v>
      </c>
    </row>
    <row r="31" spans="1:5" ht="94.5" x14ac:dyDescent="0.25">
      <c r="A31" s="48" t="s">
        <v>45</v>
      </c>
      <c r="B31" s="48" t="s">
        <v>66</v>
      </c>
      <c r="C31" s="48" t="s">
        <v>1981</v>
      </c>
      <c r="D31" s="126" t="s">
        <v>1995</v>
      </c>
      <c r="E31" s="126" t="s">
        <v>1996</v>
      </c>
    </row>
  </sheetData>
  <mergeCells count="1">
    <mergeCell ref="E14:E1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МАРКЕТИНГ ПРАЙС 2019</vt:lpstr>
      <vt:lpstr>ДМП</vt:lpstr>
      <vt:lpstr>Кафе, фреш-бар</vt:lpstr>
      <vt:lpstr>Стоимость ДМП по категориям</vt:lpstr>
      <vt:lpstr>КАССА</vt:lpstr>
      <vt:lpstr>АКЦИИ</vt:lpstr>
      <vt:lpstr>Стоимость АКЦИИ</vt:lpstr>
      <vt:lpstr>АКЦИЯ ФИШКИ</vt:lpstr>
      <vt:lpstr>Реклама</vt:lpstr>
      <vt:lpstr>ПРОМОУТЕРЫ ОТЧЕТЫ</vt:lpstr>
      <vt:lpstr>Дислокация магазинов сети</vt:lpstr>
      <vt:lpstr>ЗАЯВКИ НА ПРОВЕДЕНИЕ РАБОТ </vt:lpstr>
      <vt:lpstr>Рассылки</vt:lpstr>
      <vt:lpstr>Контакты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Москвичёв Дмитрий</dc:creator>
  <cp:lastModifiedBy>Слипанчук Виталий</cp:lastModifiedBy>
  <dcterms:created xsi:type="dcterms:W3CDTF">2017-10-24T11:19:39Z</dcterms:created>
  <dcterms:modified xsi:type="dcterms:W3CDTF">2019-02-07T15:25:37Z</dcterms:modified>
</cp:coreProperties>
</file>